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ssessment" sheetId="2" state="visible" r:id="rId4"/>
    <sheet name="Result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<sst xmlns="http://schemas.openxmlformats.org/spreadsheetml/2006/main" count="103" uniqueCount="81">
  <si>
    <t xml:space="preserve">MFA Maturity Checklist</t>
  </si>
  <si>
    <t xml:space="preserve">AEGITz  |  Phoenix's Business Resilience Partner  |  aegitz.com</t>
  </si>
  <si>
    <t xml:space="preserve">What this is for</t>
  </si>
  <si>
    <t xml:space="preserve">Multi-factor authentication is no longer a yes or no question. This scores factor strength, coverage, and the surrounding controls that decide whether your MFA actually stops a modern attack.</t>
  </si>
  <si>
    <t xml:space="preserve">How to use it</t>
  </si>
  <si>
    <t xml:space="preserve">1. Work through the Assessment tab. Score every line honestly. A guess is worse than a zero.</t>
  </si>
  <si>
    <t xml:space="preserve">2. Enter each score in the shaded column. Use whole numbers only.</t>
  </si>
  <si>
    <t xml:space="preserve">3. The Results tab totals automatically and shows where you land.</t>
  </si>
  <si>
    <t xml:space="preserve">4. Take the three lowest-scoring items and assign each an owner and a date.</t>
  </si>
  <si>
    <t xml:space="preserve">Legend</t>
  </si>
  <si>
    <t xml:space="preserve">Shaded cells are the only ones you fill in.</t>
  </si>
  <si>
    <t xml:space="preserve">Score each line 0 to 3.  0 = not in place or unknown.  1 = partially, informally.  2 = in place, not verified.  3 = in place, documented and verified.</t>
  </si>
  <si>
    <t xml:space="preserve">Leave a line blank only if it genuinely does not apply, and note why.</t>
  </si>
  <si>
    <t xml:space="preserve">This workbook is provided free by AEGITz. It is operational guidance, not legal advice. Have counsel review anything you adopt that carries a regulatory obligation.</t>
  </si>
  <si>
    <t xml:space="preserve">#</t>
  </si>
  <si>
    <t xml:space="preserve">Category</t>
  </si>
  <si>
    <t xml:space="preserve">Item to assess</t>
  </si>
  <si>
    <t xml:space="preserve">What a full score looks like</t>
  </si>
  <si>
    <t xml:space="preserve">Your score</t>
  </si>
  <si>
    <t xml:space="preserve">Notes and evidence</t>
  </si>
  <si>
    <t xml:space="preserve">1. Factor strength</t>
  </si>
  <si>
    <t xml:space="preserve">SMS and voice call factors are disabled as a primary factor</t>
  </si>
  <si>
    <t xml:space="preserve">Disabled tenant-wide, not merely discouraged</t>
  </si>
  <si>
    <t xml:space="preserve">SMS is not available as a fallback for privileged accounts</t>
  </si>
  <si>
    <t xml:space="preserve">Removed entirely so it cannot be requested</t>
  </si>
  <si>
    <t xml:space="preserve">Phishing-resistant factors are deployed for administrators</t>
  </si>
  <si>
    <t xml:space="preserve">FIDO2 keys or passkeys on every admin account</t>
  </si>
  <si>
    <t xml:space="preserve">Passkeys are available to the general workforce</t>
  </si>
  <si>
    <t xml:space="preserve">Enrolled and in use, not merely enabled</t>
  </si>
  <si>
    <t xml:space="preserve">Push approvals use number matching where push is still allowed</t>
  </si>
  <si>
    <t xml:space="preserve">Enabled tenant-wide</t>
  </si>
  <si>
    <t xml:space="preserve">2. Coverage</t>
  </si>
  <si>
    <t xml:space="preserve">Every human account has MFA enforced</t>
  </si>
  <si>
    <t xml:space="preserve">Zero exceptions, verified by report</t>
  </si>
  <si>
    <t xml:space="preserve">Service and shared accounts are inventoried and either MFA-protected or restricted</t>
  </si>
  <si>
    <t xml:space="preserve">Named owner and a compensating control for each</t>
  </si>
  <si>
    <t xml:space="preserve">Break-glass accounts exist, are excluded correctly, and are monitored</t>
  </si>
  <si>
    <t xml:space="preserve">Two accounts, credentials in a safe, alerting on any use</t>
  </si>
  <si>
    <t xml:space="preserve">Legacy authentication protocols are blocked</t>
  </si>
  <si>
    <t xml:space="preserve">Blocked tenant-wide with an exceptions list of zero</t>
  </si>
  <si>
    <t xml:space="preserve">External guests accessing your data are covered</t>
  </si>
  <si>
    <t xml:space="preserve">MFA required for guest access</t>
  </si>
  <si>
    <t xml:space="preserve">3. Surrounding controls</t>
  </si>
  <si>
    <t xml:space="preserve">Conditional access requires a managed or compliant device for admin operations</t>
  </si>
  <si>
    <t xml:space="preserve">Enforced, not report-only</t>
  </si>
  <si>
    <t xml:space="preserve">Session lifetimes are shortened for privileged accounts</t>
  </si>
  <si>
    <t xml:space="preserve">Configured deliberately with a documented value</t>
  </si>
  <si>
    <t xml:space="preserve">Sign-in risk policies force re-authentication on anomalies</t>
  </si>
  <si>
    <t xml:space="preserve">Enabled and tuned, with alerts going somewhere a human reads</t>
  </si>
  <si>
    <t xml:space="preserve">Token protection or continuous access evaluation is enabled where licensed</t>
  </si>
  <si>
    <t xml:space="preserve">Turned on for the accounts that matter</t>
  </si>
  <si>
    <t xml:space="preserve">Admin roles are assigned just-in-time rather than standing</t>
  </si>
  <si>
    <t xml:space="preserve">Privileged access management in use</t>
  </si>
  <si>
    <t xml:space="preserve">4. Recovery and process</t>
  </si>
  <si>
    <t xml:space="preserve">The account recovery process cannot be talked through by a helpful support person</t>
  </si>
  <si>
    <t xml:space="preserve">Identity verification steps that resist social engineering, in writing</t>
  </si>
  <si>
    <t xml:space="preserve">Every admin holds at least two enrolled factors</t>
  </si>
  <si>
    <t xml:space="preserve">A lost device is an inconvenience, not a lockout</t>
  </si>
  <si>
    <t xml:space="preserve">Lost or stolen factor procedure is documented and tested</t>
  </si>
  <si>
    <t xml:space="preserve">Written, with a tested revocation step</t>
  </si>
  <si>
    <t xml:space="preserve">MFA registration changes generate an alert</t>
  </si>
  <si>
    <t xml:space="preserve">Alerting on new factor enrollment for privileged accounts</t>
  </si>
  <si>
    <t xml:space="preserve">Enrollment happens through a verified channel, not self-service from anywhere</t>
  </si>
  <si>
    <t xml:space="preserve">Registration restricted by location or device state</t>
  </si>
  <si>
    <t xml:space="preserve">Possible</t>
  </si>
  <si>
    <t xml:space="preserve">Percent</t>
  </si>
  <si>
    <t xml:space="preserve">TOTAL</t>
  </si>
  <si>
    <t xml:space="preserve">Where you land</t>
  </si>
  <si>
    <t xml:space="preserve">Scoring bands</t>
  </si>
  <si>
    <t xml:space="preserve">85% and above: Level 5: phishing-resistant</t>
  </si>
  <si>
    <t xml:space="preserve">You are ahead of nearly every business your size. Keep the recovery path tight.</t>
  </si>
  <si>
    <t xml:space="preserve">65% and above: Level 4: strong</t>
  </si>
  <si>
    <t xml:space="preserve">Good posture. Close the remaining gaps and you are at the top of the market.</t>
  </si>
  <si>
    <t xml:space="preserve">45% and above: Level 3: adequate for yesterday</t>
  </si>
  <si>
    <t xml:space="preserve">You would survive credential stuffing and not an adversary-in-the-middle attack.</t>
  </si>
  <si>
    <t xml:space="preserve">Below 45%: Level 1 to 2: exposed</t>
  </si>
  <si>
    <t xml:space="preserve">Start with blocking legacy authentication and hardware keys for admins. Both are a weekend of work.</t>
  </si>
  <si>
    <t xml:space="preserve">Your three lowest items: fix these first</t>
  </si>
  <si>
    <t xml:space="preserve">Item</t>
  </si>
  <si>
    <t xml:space="preserve">Owner</t>
  </si>
  <si>
    <t xml:space="preserve">Target date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</si>
</sst>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13315C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EF2F7"/>
      </patternFill>
    </fill>
    <fill>
      <patternFill patternType="solid">
        <fgColor rgb="FF0B2545"/>
        <bgColor rgb="FF13315C"/>
      </patternFill>
    </fill>
    <fill>
      <patternFill patternType="solid">
        <fgColor rgb="FFD9E2EC"/>
        <bgColor rgb="FFEEF2F7"/>
      </patternFill>
    </fill>
    <fill>
      <patternFill patternType="solid">
        <fgColor rgb="FFEEF2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FF2CC"/>
      <rgbColor rgb="FFEEF2F7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3315C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10"/>
  </cols>
  <sheetData>
    <row r="2" customFormat="false" ht="19.7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5" customFormat="false" ht="15" hidden="false" customHeight="false" outlineLevel="0" collapsed="false">
      <c r="B5" s="4" t="s">
        <v>2</v>
      </c>
    </row>
    <row r="6" customFormat="false" ht="45" hidden="false" customHeight="true" outlineLevel="0" collapsed="false">
      <c r="B6" s="5" t="s">
        <v>3</v>
      </c>
    </row>
    <row r="8" customFormat="false" ht="15" hidden="false" customHeight="false" outlineLevel="0" collapsed="false">
      <c r="B8" s="4" t="s">
        <v>4</v>
      </c>
    </row>
    <row r="9" customFormat="false" ht="27.75" hidden="false" customHeight="true" outlineLevel="0" collapsed="false">
      <c r="B9" s="5" t="s">
        <v>5</v>
      </c>
    </row>
    <row r="10" customFormat="false" ht="27.75" hidden="false" customHeight="true" outlineLevel="0" collapsed="false">
      <c r="B10" s="5" t="s">
        <v>6</v>
      </c>
    </row>
    <row r="11" customFormat="false" ht="27.75" hidden="false" customHeight="true" outlineLevel="0" collapsed="false">
      <c r="B11" s="5" t="s">
        <v>7</v>
      </c>
    </row>
    <row r="12" customFormat="false" ht="27.75" hidden="false" customHeight="true" outlineLevel="0" collapsed="false">
      <c r="B12" s="5" t="s">
        <v>8</v>
      </c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6" t="s">
        <v>10</v>
      </c>
    </row>
    <row r="16" customFormat="false" ht="23.85" hidden="false" customHeight="false" outlineLevel="0" collapsed="false">
      <c r="B16" s="5" t="s">
        <v>11</v>
      </c>
    </row>
    <row r="17" customFormat="false" ht="15" hidden="false" customHeight="false" outlineLevel="0" collapsed="false">
      <c r="B17" s="5" t="s">
        <v>12</v>
      </c>
    </row>
    <row r="20" customFormat="false" ht="31.5" hidden="false" customHeight="true" outlineLevel="0" collapsed="false">
      <c r="B20" s="7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4"/>
    <col collapsed="false" customWidth="true" hidden="false" outlineLevel="0" max="3" min="3" style="1" width="46"/>
    <col collapsed="false" customWidth="true" hidden="false" outlineLevel="0" max="4" min="4" style="1" width="52"/>
    <col collapsed="false" customWidth="true" hidden="false" outlineLevel="0" max="5" min="5" style="1" width="12"/>
    <col collapsed="false" customWidth="true" hidden="false" outlineLevel="0" max="6" min="6" style="1" width="34"/>
  </cols>
  <sheetData>
    <row r="1" customFormat="false" ht="15" hidden="false" customHeight="false" outlineLevel="0" collapsed="false">
      <c r="A1" s="8" t="s">
        <v>14</v>
      </c>
      <c r="B1" s="8" t="s">
        <v>15</v>
      </c>
      <c r="C1" s="8" t="s">
        <v>16</v>
      </c>
      <c r="D1" s="8" t="s">
        <v>17</v>
      </c>
      <c r="E1" s="8" t="s">
        <v>18</v>
      </c>
      <c r="F1" s="8" t="s">
        <v>19</v>
      </c>
    </row>
    <row r="2" customFormat="false" ht="42" hidden="false" customHeight="true" outlineLevel="0" collapsed="false">
      <c r="A2" s="9" t="n">
        <v>1</v>
      </c>
      <c r="B2" s="10" t="s">
        <v>20</v>
      </c>
      <c r="C2" s="10" t="s">
        <v>21</v>
      </c>
      <c r="D2" s="10" t="s">
        <v>22</v>
      </c>
      <c r="E2" s="11"/>
      <c r="F2" s="10"/>
    </row>
    <row r="3" customFormat="false" ht="42" hidden="false" customHeight="true" outlineLevel="0" collapsed="false">
      <c r="A3" s="9" t="n">
        <v>2</v>
      </c>
      <c r="B3" s="10" t="s">
        <v>20</v>
      </c>
      <c r="C3" s="10" t="s">
        <v>23</v>
      </c>
      <c r="D3" s="10" t="s">
        <v>24</v>
      </c>
      <c r="E3" s="11"/>
      <c r="F3" s="10"/>
    </row>
    <row r="4" customFormat="false" ht="42" hidden="false" customHeight="true" outlineLevel="0" collapsed="false">
      <c r="A4" s="9" t="n">
        <v>3</v>
      </c>
      <c r="B4" s="10" t="s">
        <v>20</v>
      </c>
      <c r="C4" s="10" t="s">
        <v>25</v>
      </c>
      <c r="D4" s="10" t="s">
        <v>26</v>
      </c>
      <c r="E4" s="11"/>
      <c r="F4" s="10"/>
    </row>
    <row r="5" customFormat="false" ht="42" hidden="false" customHeight="true" outlineLevel="0" collapsed="false">
      <c r="A5" s="9" t="n">
        <v>4</v>
      </c>
      <c r="B5" s="10" t="s">
        <v>20</v>
      </c>
      <c r="C5" s="10" t="s">
        <v>27</v>
      </c>
      <c r="D5" s="10" t="s">
        <v>28</v>
      </c>
      <c r="E5" s="11"/>
      <c r="F5" s="10"/>
    </row>
    <row r="6" customFormat="false" ht="42" hidden="false" customHeight="true" outlineLevel="0" collapsed="false">
      <c r="A6" s="9" t="n">
        <v>5</v>
      </c>
      <c r="B6" s="10" t="s">
        <v>20</v>
      </c>
      <c r="C6" s="10" t="s">
        <v>29</v>
      </c>
      <c r="D6" s="10" t="s">
        <v>30</v>
      </c>
      <c r="E6" s="11"/>
      <c r="F6" s="10"/>
    </row>
    <row r="7" customFormat="false" ht="42" hidden="false" customHeight="true" outlineLevel="0" collapsed="false">
      <c r="A7" s="9" t="n">
        <v>6</v>
      </c>
      <c r="B7" s="10" t="s">
        <v>31</v>
      </c>
      <c r="C7" s="10" t="s">
        <v>32</v>
      </c>
      <c r="D7" s="10" t="s">
        <v>33</v>
      </c>
      <c r="E7" s="11"/>
      <c r="F7" s="10"/>
    </row>
    <row r="8" customFormat="false" ht="42" hidden="false" customHeight="true" outlineLevel="0" collapsed="false">
      <c r="A8" s="9" t="n">
        <v>7</v>
      </c>
      <c r="B8" s="10" t="s">
        <v>31</v>
      </c>
      <c r="C8" s="10" t="s">
        <v>34</v>
      </c>
      <c r="D8" s="10" t="s">
        <v>35</v>
      </c>
      <c r="E8" s="11"/>
      <c r="F8" s="10"/>
    </row>
    <row r="9" customFormat="false" ht="42" hidden="false" customHeight="true" outlineLevel="0" collapsed="false">
      <c r="A9" s="9" t="n">
        <v>8</v>
      </c>
      <c r="B9" s="10" t="s">
        <v>31</v>
      </c>
      <c r="C9" s="10" t="s">
        <v>36</v>
      </c>
      <c r="D9" s="10" t="s">
        <v>37</v>
      </c>
      <c r="E9" s="11"/>
      <c r="F9" s="10"/>
    </row>
    <row r="10" customFormat="false" ht="42" hidden="false" customHeight="true" outlineLevel="0" collapsed="false">
      <c r="A10" s="9" t="n">
        <v>9</v>
      </c>
      <c r="B10" s="10" t="s">
        <v>31</v>
      </c>
      <c r="C10" s="10" t="s">
        <v>38</v>
      </c>
      <c r="D10" s="10" t="s">
        <v>39</v>
      </c>
      <c r="E10" s="11"/>
      <c r="F10" s="10"/>
    </row>
    <row r="11" customFormat="false" ht="42" hidden="false" customHeight="true" outlineLevel="0" collapsed="false">
      <c r="A11" s="9" t="n">
        <v>10</v>
      </c>
      <c r="B11" s="10" t="s">
        <v>31</v>
      </c>
      <c r="C11" s="10" t="s">
        <v>40</v>
      </c>
      <c r="D11" s="10" t="s">
        <v>41</v>
      </c>
      <c r="E11" s="11"/>
      <c r="F11" s="10"/>
    </row>
    <row r="12" customFormat="false" ht="42" hidden="false" customHeight="true" outlineLevel="0" collapsed="false">
      <c r="A12" s="9" t="n">
        <v>11</v>
      </c>
      <c r="B12" s="10" t="s">
        <v>42</v>
      </c>
      <c r="C12" s="10" t="s">
        <v>43</v>
      </c>
      <c r="D12" s="10" t="s">
        <v>44</v>
      </c>
      <c r="E12" s="11"/>
      <c r="F12" s="10"/>
    </row>
    <row r="13" customFormat="false" ht="42" hidden="false" customHeight="true" outlineLevel="0" collapsed="false">
      <c r="A13" s="9" t="n">
        <v>12</v>
      </c>
      <c r="B13" s="10" t="s">
        <v>42</v>
      </c>
      <c r="C13" s="10" t="s">
        <v>45</v>
      </c>
      <c r="D13" s="10" t="s">
        <v>46</v>
      </c>
      <c r="E13" s="11"/>
      <c r="F13" s="10"/>
    </row>
    <row r="14" customFormat="false" ht="42" hidden="false" customHeight="true" outlineLevel="0" collapsed="false">
      <c r="A14" s="9" t="n">
        <v>13</v>
      </c>
      <c r="B14" s="10" t="s">
        <v>42</v>
      </c>
      <c r="C14" s="10" t="s">
        <v>47</v>
      </c>
      <c r="D14" s="10" t="s">
        <v>48</v>
      </c>
      <c r="E14" s="11"/>
      <c r="F14" s="10"/>
    </row>
    <row r="15" customFormat="false" ht="42" hidden="false" customHeight="true" outlineLevel="0" collapsed="false">
      <c r="A15" s="9" t="n">
        <v>14</v>
      </c>
      <c r="B15" s="10" t="s">
        <v>42</v>
      </c>
      <c r="C15" s="10" t="s">
        <v>49</v>
      </c>
      <c r="D15" s="10" t="s">
        <v>50</v>
      </c>
      <c r="E15" s="11"/>
      <c r="F15" s="10"/>
    </row>
    <row r="16" customFormat="false" ht="42" hidden="false" customHeight="true" outlineLevel="0" collapsed="false">
      <c r="A16" s="9" t="n">
        <v>15</v>
      </c>
      <c r="B16" s="10" t="s">
        <v>42</v>
      </c>
      <c r="C16" s="10" t="s">
        <v>51</v>
      </c>
      <c r="D16" s="10" t="s">
        <v>52</v>
      </c>
      <c r="E16" s="11"/>
      <c r="F16" s="10"/>
    </row>
    <row r="17" customFormat="false" ht="42" hidden="false" customHeight="true" outlineLevel="0" collapsed="false">
      <c r="A17" s="9" t="n">
        <v>16</v>
      </c>
      <c r="B17" s="10" t="s">
        <v>53</v>
      </c>
      <c r="C17" s="10" t="s">
        <v>54</v>
      </c>
      <c r="D17" s="10" t="s">
        <v>55</v>
      </c>
      <c r="E17" s="11"/>
      <c r="F17" s="10"/>
    </row>
    <row r="18" customFormat="false" ht="42" hidden="false" customHeight="true" outlineLevel="0" collapsed="false">
      <c r="A18" s="9" t="n">
        <v>17</v>
      </c>
      <c r="B18" s="10" t="s">
        <v>53</v>
      </c>
      <c r="C18" s="10" t="s">
        <v>56</v>
      </c>
      <c r="D18" s="10" t="s">
        <v>57</v>
      </c>
      <c r="E18" s="11"/>
      <c r="F18" s="10"/>
    </row>
    <row r="19" customFormat="false" ht="42" hidden="false" customHeight="true" outlineLevel="0" collapsed="false">
      <c r="A19" s="9" t="n">
        <v>18</v>
      </c>
      <c r="B19" s="10" t="s">
        <v>53</v>
      </c>
      <c r="C19" s="10" t="s">
        <v>58</v>
      </c>
      <c r="D19" s="10" t="s">
        <v>59</v>
      </c>
      <c r="E19" s="11"/>
      <c r="F19" s="10"/>
    </row>
    <row r="20" customFormat="false" ht="42" hidden="false" customHeight="true" outlineLevel="0" collapsed="false">
      <c r="A20" s="9" t="n">
        <v>19</v>
      </c>
      <c r="B20" s="10" t="s">
        <v>53</v>
      </c>
      <c r="C20" s="10" t="s">
        <v>60</v>
      </c>
      <c r="D20" s="10" t="s">
        <v>61</v>
      </c>
      <c r="E20" s="11"/>
      <c r="F20" s="10"/>
    </row>
    <row r="21" customFormat="false" ht="42" hidden="false" customHeight="true" outlineLevel="0" collapsed="false">
      <c r="A21" s="9" t="n">
        <v>20</v>
      </c>
      <c r="B21" s="10" t="s">
        <v>53</v>
      </c>
      <c r="C21" s="10" t="s">
        <v>62</v>
      </c>
      <c r="D21" s="10" t="s">
        <v>63</v>
      </c>
      <c r="E21" s="11"/>
      <c r="F21" s="10"/>
    </row>
  </sheetData>
  <dataValidations count="1">
    <dataValidation allowBlank="true" error="Enter a whole number from 0 to 3." errorStyle="stop" errorTitle="Out of range" operator="between" showDropDown="false" showErrorMessage="false" showInputMessage="false" sqref="E2:E21" type="whole">
      <formula1>0</formula1>
      <formula2>3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34"/>
    <col collapsed="false" customWidth="true" hidden="false" outlineLevel="0" max="4" min="3" style="1" width="14"/>
    <col collapsed="false" customWidth="true" hidden="false" outlineLevel="0" max="5" min="5" style="1" width="16"/>
  </cols>
  <sheetData>
    <row r="2" customFormat="false" ht="15" hidden="false" customHeight="false" outlineLevel="0" collapsed="false">
      <c r="B2" s="8" t="s">
        <v>15</v>
      </c>
      <c r="C2" s="8" t="s">
        <v>18</v>
      </c>
      <c r="D2" s="8" t="s">
        <v>64</v>
      </c>
      <c r="E2" s="8" t="s">
        <v>65</v>
      </c>
    </row>
    <row r="3" customFormat="false" ht="15" hidden="false" customHeight="false" outlineLevel="0" collapsed="false">
      <c r="B3" s="10" t="s">
        <v>20</v>
      </c>
      <c r="C3" s="9" t="n">
        <f aca="false">SUMIFS(Assessment!$E$2:$E$21,Assessment!$B$2:$B$21,$B3)</f>
        <v>0</v>
      </c>
      <c r="D3" s="9" t="n">
        <v>15</v>
      </c>
      <c r="E3" s="12" t="n">
        <f aca="false">IFERROR(C3/D3,0)</f>
        <v>0</v>
      </c>
    </row>
    <row r="4" customFormat="false" ht="15" hidden="false" customHeight="false" outlineLevel="0" collapsed="false">
      <c r="B4" s="10" t="s">
        <v>31</v>
      </c>
      <c r="C4" s="9" t="n">
        <f aca="false">SUMIFS(Assessment!$E$2:$E$21,Assessment!$B$2:$B$21,$B4)</f>
        <v>0</v>
      </c>
      <c r="D4" s="9" t="n">
        <v>15</v>
      </c>
      <c r="E4" s="12" t="n">
        <f aca="false">IFERROR(C4/D4,0)</f>
        <v>0</v>
      </c>
    </row>
    <row r="5" customFormat="false" ht="15" hidden="false" customHeight="false" outlineLevel="0" collapsed="false">
      <c r="B5" s="10" t="s">
        <v>42</v>
      </c>
      <c r="C5" s="9" t="n">
        <f aca="false">SUMIFS(Assessment!$E$2:$E$21,Assessment!$B$2:$B$21,$B5)</f>
        <v>0</v>
      </c>
      <c r="D5" s="9" t="n">
        <v>15</v>
      </c>
      <c r="E5" s="12" t="n">
        <f aca="false">IFERROR(C5/D5,0)</f>
        <v>0</v>
      </c>
    </row>
    <row r="6" customFormat="false" ht="15" hidden="false" customHeight="false" outlineLevel="0" collapsed="false">
      <c r="B6" s="10" t="s">
        <v>53</v>
      </c>
      <c r="C6" s="9" t="n">
        <f aca="false">SUMIFS(Assessment!$E$2:$E$21,Assessment!$B$2:$B$21,$B6)</f>
        <v>0</v>
      </c>
      <c r="D6" s="9" t="n">
        <v>15</v>
      </c>
      <c r="E6" s="12" t="n">
        <f aca="false">IFERROR(C6/D6,0)</f>
        <v>0</v>
      </c>
    </row>
    <row r="7" customFormat="false" ht="15" hidden="false" customHeight="false" outlineLevel="0" collapsed="false">
      <c r="B7" s="13" t="s">
        <v>66</v>
      </c>
      <c r="C7" s="14" t="n">
        <f aca="false">SUM(C3:C6)</f>
        <v>0</v>
      </c>
      <c r="D7" s="14" t="n">
        <f aca="false">SUM(D3:D6)</f>
        <v>60</v>
      </c>
      <c r="E7" s="15" t="n">
        <f aca="false">IFERROR(C7/D7,0)</f>
        <v>0</v>
      </c>
    </row>
    <row r="9" customFormat="false" ht="15" hidden="false" customHeight="false" outlineLevel="0" collapsed="false">
      <c r="B9" s="4" t="s">
        <v>67</v>
      </c>
    </row>
    <row r="10" customFormat="false" ht="15" hidden="false" customHeight="false" outlineLevel="0" collapsed="false">
      <c r="B10" s="16" t="str">
        <f aca="false">IF($E$7&gt;=0.85,"Level 5: phishing-resistant",IF($E$7&gt;=0.65,"Level 4: strong",IF($E$7&gt;=0.45,"Level 3: adequate for yesterday",IF($E$7&gt;=0,"Level 1 to 2: exposed","Level 1 to 2: exposed"))))</f>
        <v>Level 1 to 2: exposed</v>
      </c>
    </row>
    <row r="12" customFormat="false" ht="15" hidden="false" customHeight="false" outlineLevel="0" collapsed="false">
      <c r="B12" s="17" t="s">
        <v>68</v>
      </c>
    </row>
    <row r="13" customFormat="false" ht="31.5" hidden="false" customHeight="true" outlineLevel="0" collapsed="false">
      <c r="B13" s="18" t="s">
        <v>69</v>
      </c>
      <c r="C13" s="19" t="s">
        <v>70</v>
      </c>
      <c r="D13" s="19"/>
      <c r="E13" s="19"/>
    </row>
    <row r="14" customFormat="false" ht="31.5" hidden="false" customHeight="true" outlineLevel="0" collapsed="false">
      <c r="B14" s="18" t="s">
        <v>71</v>
      </c>
      <c r="C14" s="19" t="s">
        <v>72</v>
      </c>
      <c r="D14" s="19"/>
      <c r="E14" s="19"/>
    </row>
    <row r="15" customFormat="false" ht="31.5" hidden="false" customHeight="true" outlineLevel="0" collapsed="false">
      <c r="B15" s="18" t="s">
        <v>73</v>
      </c>
      <c r="C15" s="19" t="s">
        <v>74</v>
      </c>
      <c r="D15" s="19"/>
      <c r="E15" s="19"/>
    </row>
    <row r="16" customFormat="false" ht="31.5" hidden="false" customHeight="true" outlineLevel="0" collapsed="false">
      <c r="B16" s="18" t="s">
        <v>75</v>
      </c>
      <c r="C16" s="19" t="s">
        <v>76</v>
      </c>
      <c r="D16" s="19"/>
      <c r="E16" s="19"/>
    </row>
    <row r="19" customFormat="false" ht="15" hidden="false" customHeight="false" outlineLevel="0" collapsed="false">
      <c r="B19" s="17" t="s">
        <v>77</v>
      </c>
    </row>
    <row r="20" customFormat="false" ht="15" hidden="false" customHeight="false" outlineLevel="0" collapsed="false">
      <c r="B20" s="8" t="s">
        <v>78</v>
      </c>
      <c r="C20" s="8" t="s">
        <v>79</v>
      </c>
      <c r="D20" s="8" t="s">
        <v>80</v>
      </c>
    </row>
    <row r="21" customFormat="false" ht="15" hidden="false" customHeight="false" outlineLevel="0" collapsed="false">
      <c r="B21" s="20"/>
      <c r="C21" s="20"/>
      <c r="D21" s="20"/>
    </row>
    <row r="22" customFormat="false" ht="15" hidden="false" customHeight="false" outlineLevel="0" collapsed="false">
      <c r="B22" s="20"/>
      <c r="C22" s="20"/>
      <c r="D22" s="20"/>
    </row>
    <row r="23" customFormat="false" ht="15" hidden="false" customHeight="false" outlineLevel="0" collapsed="false">
      <c r="B23" s="20"/>
      <c r="C23" s="20"/>
      <c r="D23" s="20"/>
    </row>
  </sheetData>
  <mergeCells count="4">
    <mergeCell ref="C13:E13"/>
    <mergeCell ref="C14:E14"/>
    <mergeCell ref="C15:E15"/>
    <mergeCell ref="C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2026-08-21T16:32:13Z</dcterms:created>
  <dc:creator>openpyxl</dc:creator>
  <dc:description/>
  <dc:language>en-US</dc:language>
  <cp:lastModifiedBy/>
  <dcterms:modified xsi:type="dcterms:W3CDTF">2026-08-21T16:32:13Z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