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Start Here" sheetId="1" state="visible" r:id="rId3"/>
    <sheet name="Assumptions" sheetId="2" state="visible" r:id="rId4"/>
    <sheet name="Budget" sheetId="3" state="visible" r:id="rId5"/>
    <sheet name="Software Inventory" sheetId="4" state="visible" r:id="rId6"/>
    <sheet name="Summary" sheetId="5" state="visible" r:id="rId7"/>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<sst xmlns="http://schemas.openxmlformats.org/spreadsheetml/2006/main" count="123" uniqueCount="98">
  <si>
    <t xml:space="preserve">IT Budget Model</t>
  </si>
  <si>
    <t xml:space="preserve">AEGITz  |  Phoenix's Business Resilience Partner  |  aegitz.com</t>
  </si>
  <si>
    <t xml:space="preserve">What this is for</t>
  </si>
  <si>
    <t xml:space="preserve">Percentage-of-revenue benchmarks tell you whether you spend like your peers, not whether you are buying the right things. This model builds from six categories instead, and includes the costs that are missing from nearly every small business IT budget.</t>
  </si>
  <si>
    <t xml:space="preserve">How to use it</t>
  </si>
  <si>
    <t xml:space="preserve">1. Fill in the Assumptions tab.</t>
  </si>
  <si>
    <t xml:space="preserve">2. Enter your line items on the Budget tab under the right category.</t>
  </si>
  <si>
    <t xml:space="preserve">3. Use the Software Inventory tab to catch orphan subscriptions. Pull twelve months of card statements.</t>
  </si>
  <si>
    <t xml:space="preserve">4. The Summary tab shows allocation, per-user cost, percent of revenue, and a three-year view.</t>
  </si>
  <si>
    <t xml:space="preserve">Legend</t>
  </si>
  <si>
    <t xml:space="preserve">Shaded cells are the ones you fill in.</t>
  </si>
  <si>
    <t xml:space="preserve">Watch the improvement line trending toward zero across consecutive years. That is the signal that the estate is aging into risk while the budget stays flat.</t>
  </si>
  <si>
    <t xml:space="preserve">This workbook is provided free by AEGITz. It is operational guidance, not legal advice. Have counsel review anything you adopt that carries a regulatory obligation.</t>
  </si>
  <si>
    <t xml:space="preserve">Assumptions</t>
  </si>
  <si>
    <t xml:space="preserve">Employees</t>
  </si>
  <si>
    <t xml:space="preserve">Headcount at the start of the budget year.</t>
  </si>
  <si>
    <t xml:space="preserve">Devices under management</t>
  </si>
  <si>
    <t xml:space="preserve">Laptops, desktops, phones, tablets, servers.</t>
  </si>
  <si>
    <t xml:space="preserve">Annual revenue</t>
  </si>
  <si>
    <t xml:space="preserve">Used only for the benchmark comparison, which is context and not a target.</t>
  </si>
  <si>
    <t xml:space="preserve">Expected headcount growth</t>
  </si>
  <si>
    <t xml:space="preserve">Drives license true-up, which multiplies faster than owners expect.</t>
  </si>
  <si>
    <t xml:space="preserve">Contingency reserve</t>
  </si>
  <si>
    <t xml:space="preserve">Ten to fifteen percent. Something will break or a vendor will raise prices.</t>
  </si>
  <si>
    <t xml:space="preserve">Year 2 and 3 cost inflation</t>
  </si>
  <si>
    <t xml:space="preserve">Applied to the run and secure categories in the projection.</t>
  </si>
  <si>
    <t xml:space="preserve">#</t>
  </si>
  <si>
    <t xml:space="preserve">Category</t>
  </si>
  <si>
    <t xml:space="preserve">Line item</t>
  </si>
  <si>
    <t xml:space="preserve">Vendor or owner</t>
  </si>
  <si>
    <t xml:space="preserve">Monthly</t>
  </si>
  <si>
    <t xml:space="preserve">Annual</t>
  </si>
  <si>
    <t xml:space="preserve">Notes</t>
  </si>
  <si>
    <t xml:space="preserve">Run</t>
  </si>
  <si>
    <t xml:space="preserve">Managed services or internal IT salary</t>
  </si>
  <si>
    <t xml:space="preserve">Largest and most predictable line.</t>
  </si>
  <si>
    <t xml:space="preserve">Internet and connectivity</t>
  </si>
  <si>
    <t xml:space="preserve">Include failover circuits.</t>
  </si>
  <si>
    <t xml:space="preserve">Microsoft 365 or Google Workspace licensing</t>
  </si>
  <si>
    <t xml:space="preserve">Per seat, true up at growth.</t>
  </si>
  <si>
    <t xml:space="preserve">Line of business application licensing</t>
  </si>
  <si>
    <t xml:space="preserve">The system the company actually runs on.</t>
  </si>
  <si>
    <t xml:space="preserve">Telephony</t>
  </si>
  <si>
    <t xml:space="preserve">Cloud infrastructure and storage</t>
  </si>
  <si>
    <t xml:space="preserve">Metered services grow quietly. Storage only goes up unless someone manages retention.</t>
  </si>
  <si>
    <t xml:space="preserve">Backup and recovery platform</t>
  </si>
  <si>
    <t xml:space="preserve">Secure</t>
  </si>
  <si>
    <t xml:space="preserve">Endpoint detection and response</t>
  </si>
  <si>
    <t xml:space="preserve">Email security</t>
  </si>
  <si>
    <t xml:space="preserve">SIEM, logging, or managed detection</t>
  </si>
  <si>
    <t xml:space="preserve">Identity and MFA tooling</t>
  </si>
  <si>
    <t xml:space="preserve">Including hardware keys for administrators.</t>
  </si>
  <si>
    <t xml:space="preserve">Security awareness training</t>
  </si>
  <si>
    <t xml:space="preserve">Annual assessment or penetration test</t>
  </si>
  <si>
    <t xml:space="preserve">Budget it, or it becomes an unfunded surprise at renewal.</t>
  </si>
  <si>
    <t xml:space="preserve">Compliance tooling and audit support</t>
  </si>
  <si>
    <t xml:space="preserve">Improve</t>
  </si>
  <si>
    <t xml:space="preserve">Project: system migration or replacement</t>
  </si>
  <si>
    <t xml:space="preserve">The line that gets zeroed first and should not.</t>
  </si>
  <si>
    <t xml:space="preserve">Project: automation or AI initiative</t>
  </si>
  <si>
    <t xml:space="preserve">Professional services and consulting</t>
  </si>
  <si>
    <t xml:space="preserve">Refresh</t>
  </si>
  <si>
    <t xml:space="preserve">Workstation replacement accrual</t>
  </si>
  <si>
    <t xml:space="preserve">Accrue monthly. Stops the pattern where nothing is replaced for four years and then everything is.</t>
  </si>
  <si>
    <t xml:space="preserve">Server and network hardware accrual</t>
  </si>
  <si>
    <t xml:space="preserve">Mobile device replacement</t>
  </si>
  <si>
    <t xml:space="preserve">Insurance</t>
  </si>
  <si>
    <t xml:space="preserve">Cyber liability premium</t>
  </si>
  <si>
    <t xml:space="preserve">Required attestation or assessment costs</t>
  </si>
  <si>
    <t xml:space="preserve">Carrier or client mandated.</t>
  </si>
  <si>
    <t xml:space="preserve">Subscription</t>
  </si>
  <si>
    <t xml:space="preserve">Business owner</t>
  </si>
  <si>
    <t xml:space="preserve">Users</t>
  </si>
  <si>
    <t xml:space="preserve">Monthly cost</t>
  </si>
  <si>
    <t xml:space="preserve">Annual cost</t>
  </si>
  <si>
    <t xml:space="preserve">Last used</t>
  </si>
  <si>
    <t xml:space="preserve">Keep, cut, or consolidate</t>
  </si>
  <si>
    <t xml:space="preserve">Example: design tool</t>
  </si>
  <si>
    <t xml:space="preserve">Marketing</t>
  </si>
  <si>
    <t xml:space="preserve">2026-03</t>
  </si>
  <si>
    <t xml:space="preserve">Consolidate</t>
  </si>
  <si>
    <t xml:space="preserve">Duplicate of the suite we already own</t>
  </si>
  <si>
    <t xml:space="preserve">Total annual</t>
  </si>
  <si>
    <t xml:space="preserve">Marked cut or consolidate</t>
  </si>
  <si>
    <t xml:space="preserve">In a 50-person company this exercise routinely surfaces thousands of dollars a year in tools nobody is using.</t>
  </si>
  <si>
    <t xml:space="preserve">Summary</t>
  </si>
  <si>
    <t xml:space="preserve">Share</t>
  </si>
  <si>
    <t xml:space="preserve">Per user</t>
  </si>
  <si>
    <t xml:space="preserve">Year 2</t>
  </si>
  <si>
    <t xml:space="preserve">Year 3</t>
  </si>
  <si>
    <t xml:space="preserve">Reserve</t>
  </si>
  <si>
    <t xml:space="preserve">TOTAL</t>
  </si>
  <si>
    <t xml:space="preserve">Percent of revenue</t>
  </si>
  <si>
    <t xml:space="preserve">Context, not a target. Benchmarks range from roughly 2 to 9 percent by industry.</t>
  </si>
  <si>
    <t xml:space="preserve">Total per user</t>
  </si>
  <si>
    <t xml:space="preserve">Total per device</t>
  </si>
  <si>
    <t xml:space="preserve">Allocation check</t>
  </si>
  <si>
    <t xml:space="preserve">A defensible starting shape for a stable small business: roughly 55 to 65 percent Run, 15 to 25 percent Secure, 10 to 20 percent Improve, and the balance in Refresh, Insurance, and Reserve.</t>
  </si>
</sst>
</file>

<file path=xl/styles.xml><?xml version="1.0" encoding="utf-8"?>
<styleSheet xmlns="http://schemas.openxmlformats.org/spreadsheetml/2006/main">
  <numFmts count="4">
    <numFmt numFmtId="164" formatCode="General"/>
    <numFmt numFmtId="165" formatCode="\$#,##0;&quot;($&quot;#,##0\);\-"/>
    <numFmt numFmtId="166" formatCode="0%"/>
    <numFmt numFmtId="167" formatCode="0.0%"/>
  </numFmts>
  <fonts count="13">
    <font>
      <sz val="11"/>
      <color theme="1"/>
      <name val="Calibri"/>
      <family val="2"/>
      <charset val="1"/>
    </font>
    <font>
      <sz val="10"/>
      <name val="Arial"/>
      <family val="0"/>
    </font>
    <font>
      <sz val="10"/>
      <name val="Arial"/>
      <family val="0"/>
    </font>
    <font>
      <sz val="10"/>
      <name val="Arial"/>
      <family val="0"/>
    </font>
    <font>
      <b val="true"/>
      <sz val="16"/>
      <color rgb="FF0B2545"/>
      <name val="Arial"/>
      <family val="0"/>
      <charset val="1"/>
    </font>
    <font>
      <i val="true"/>
      <sz val="10"/>
      <color rgb="FF44546A"/>
      <name val="Arial"/>
      <family val="0"/>
      <charset val="1"/>
    </font>
    <font>
      <b val="true"/>
      <sz val="10"/>
      <name val="Arial"/>
      <family val="0"/>
      <charset val="1"/>
    </font>
    <font>
      <sz val="10"/>
      <name val="Arial"/>
      <family val="0"/>
      <charset val="1"/>
    </font>
    <font>
      <b val="true"/>
      <sz val="14"/>
      <color rgb="FF0B2545"/>
      <name val="Arial"/>
      <family val="0"/>
      <charset val="1"/>
    </font>
    <font>
      <sz val="10"/>
      <color rgb="FF0000FF"/>
      <name val="Arial"/>
      <family val="0"/>
      <charset val="1"/>
    </font>
    <font>
      <i val="true"/>
      <sz val="9"/>
      <color rgb="FF44546A"/>
      <name val="Arial"/>
      <family val="0"/>
      <charset val="1"/>
    </font>
    <font>
      <b val="true"/>
      <sz val="10"/>
      <color rgb="FFFFFFFF"/>
      <name val="Arial"/>
      <family val="0"/>
      <charset val="1"/>
    </font>
    <font>
      <i val="true"/>
      <sz val="10"/>
      <color rgb="FF7F7F7F"/>
      <name val="Arial"/>
      <family val="0"/>
      <charset val="1"/>
    </font>
  </fonts>
  <fills count="6">
    <fill>
      <patternFill patternType="none"/>
    </fill>
    <fill>
      <patternFill patternType="gray125"/>
    </fill>
    <fill>
      <patternFill patternType="solid">
        <fgColor rgb="FFFFF2CC"/>
        <bgColor rgb="FFEEF2F7"/>
      </patternFill>
    </fill>
    <fill>
      <patternFill patternType="solid">
        <fgColor rgb="FF0B2545"/>
        <bgColor rgb="FF333333"/>
      </patternFill>
    </fill>
    <fill>
      <patternFill patternType="solid">
        <fgColor rgb="FFD9E2EC"/>
        <bgColor rgb="FFEEF2F7"/>
      </patternFill>
    </fill>
    <fill>
      <patternFill patternType="solid">
        <fgColor rgb="FFEEF2F7"/>
        <bgColor rgb="FFFFFFFF"/>
      </patternFill>
    </fill>
  </fills>
  <borders count="2">
    <border diagonalUp="false" diagonalDown="false">
      <left/>
      <right/>
      <top/>
      <bottom/>
      <diagonal/>
    </border>
    <border diagonalUp="false" diagonalDown="false">
      <left style="thin">
        <color rgb="FFBFC9D4"/>
      </left>
      <right style="thin">
        <color rgb="FFBFC9D4"/>
      </right>
      <top style="thin">
        <color rgb="FFBFC9D4"/>
      </top>
      <bottom style="thin">
        <color rgb="FFBFC9D4"/>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31">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4" fontId="6" fillId="0" borderId="0" xfId="0" applyFont="true" applyBorder="false" applyAlignment="false" applyProtection="false">
      <alignment horizontal="general" vertical="bottom" textRotation="0" wrapText="false" indent="0" shrinkToFit="false"/>
      <protection locked="true" hidden="false"/>
    </xf>
    <xf numFmtId="164" fontId="7" fillId="0" borderId="0" xfId="0" applyFont="true" applyBorder="false" applyAlignment="true" applyProtection="false">
      <alignment horizontal="general" vertical="top" textRotation="0" wrapText="true" indent="0" shrinkToFit="false"/>
      <protection locked="true" hidden="false"/>
    </xf>
    <xf numFmtId="164" fontId="7" fillId="2" borderId="0" xfId="0" applyFont="true" applyBorder="false" applyAlignment="true" applyProtection="false">
      <alignment horizontal="general" vertical="top" textRotation="0" wrapText="true" indent="0" shrinkToFit="false"/>
      <protection locked="true" hidden="false"/>
    </xf>
    <xf numFmtId="164" fontId="5" fillId="0" borderId="0" xfId="0" applyFont="true" applyBorder="false" applyAlignment="true" applyProtection="false">
      <alignment horizontal="general" vertical="top" textRotation="0" wrapText="true" indent="0" shrinkToFit="false"/>
      <protection locked="true" hidden="false"/>
    </xf>
    <xf numFmtId="164" fontId="8" fillId="0" borderId="0" xfId="0" applyFont="true" applyBorder="false" applyAlignment="true" applyProtection="false">
      <alignment horizontal="general" vertical="top" textRotation="0" wrapText="true" indent="0" shrinkToFit="false"/>
      <protection locked="true" hidden="false"/>
    </xf>
    <xf numFmtId="164" fontId="7" fillId="0" borderId="1" xfId="0" applyFont="true" applyBorder="true" applyAlignment="true" applyProtection="false">
      <alignment horizontal="general" vertical="top" textRotation="0" wrapText="true" indent="0" shrinkToFit="false"/>
      <protection locked="true" hidden="false"/>
    </xf>
    <xf numFmtId="164" fontId="9" fillId="2" borderId="1" xfId="0" applyFont="true" applyBorder="true" applyAlignment="true" applyProtection="false">
      <alignment horizontal="center" vertical="center" textRotation="0" wrapText="false" indent="0" shrinkToFit="false"/>
      <protection locked="true" hidden="false"/>
    </xf>
    <xf numFmtId="164" fontId="10" fillId="0" borderId="1" xfId="0" applyFont="true" applyBorder="true" applyAlignment="true" applyProtection="false">
      <alignment horizontal="general" vertical="top" textRotation="0" wrapText="true" indent="0" shrinkToFit="false"/>
      <protection locked="true" hidden="false"/>
    </xf>
    <xf numFmtId="165" fontId="9" fillId="2" borderId="1" xfId="0" applyFont="true" applyBorder="true" applyAlignment="true" applyProtection="false">
      <alignment horizontal="center" vertical="center" textRotation="0" wrapText="false" indent="0" shrinkToFit="false"/>
      <protection locked="true" hidden="false"/>
    </xf>
    <xf numFmtId="166" fontId="9" fillId="2" borderId="1" xfId="0" applyFont="true" applyBorder="true" applyAlignment="true" applyProtection="false">
      <alignment horizontal="center" vertical="center" textRotation="0" wrapText="false" indent="0" shrinkToFit="false"/>
      <protection locked="true" hidden="false"/>
    </xf>
    <xf numFmtId="164" fontId="11" fillId="3" borderId="1" xfId="0" applyFont="true" applyBorder="true" applyAlignment="true" applyProtection="false">
      <alignment horizontal="center" vertical="center" textRotation="0" wrapText="false" indent="0" shrinkToFit="false"/>
      <protection locked="true" hidden="false"/>
    </xf>
    <xf numFmtId="164" fontId="7" fillId="0" borderId="1" xfId="0" applyFont="true" applyBorder="true" applyAlignment="true" applyProtection="false">
      <alignment horizontal="center" vertical="center" textRotation="0" wrapText="false" indent="0" shrinkToFit="false"/>
      <protection locked="true" hidden="false"/>
    </xf>
    <xf numFmtId="164" fontId="7" fillId="2" borderId="1" xfId="0" applyFont="true" applyBorder="true" applyAlignment="true" applyProtection="false">
      <alignment horizontal="general" vertical="top" textRotation="0" wrapText="true" indent="0" shrinkToFit="false"/>
      <protection locked="true" hidden="false"/>
    </xf>
    <xf numFmtId="165" fontId="7" fillId="2" borderId="1" xfId="0" applyFont="true" applyBorder="true" applyAlignment="true" applyProtection="false">
      <alignment horizontal="center" vertical="center" textRotation="0" wrapText="false" indent="0" shrinkToFit="false"/>
      <protection locked="true" hidden="false"/>
    </xf>
    <xf numFmtId="165" fontId="7" fillId="0" borderId="1" xfId="0" applyFont="true" applyBorder="true" applyAlignment="true" applyProtection="false">
      <alignment horizontal="center" vertical="center" textRotation="0" wrapText="false" indent="0" shrinkToFit="false"/>
      <protection locked="true" hidden="false"/>
    </xf>
    <xf numFmtId="164" fontId="7" fillId="2" borderId="1" xfId="0" applyFont="true" applyBorder="true" applyAlignment="true" applyProtection="false">
      <alignment horizontal="center" vertical="center" textRotation="0" wrapText="false" indent="0" shrinkToFit="false"/>
      <protection locked="true" hidden="false"/>
    </xf>
    <xf numFmtId="164" fontId="12" fillId="0" borderId="1" xfId="0" applyFont="true" applyBorder="true" applyAlignment="true" applyProtection="false">
      <alignment horizontal="general" vertical="top" textRotation="0" wrapText="true" indent="0" shrinkToFit="false"/>
      <protection locked="true" hidden="false"/>
    </xf>
    <xf numFmtId="164" fontId="12" fillId="0" borderId="1" xfId="0" applyFont="true" applyBorder="true" applyAlignment="true" applyProtection="false">
      <alignment horizontal="center" vertical="center" textRotation="0" wrapText="false" indent="0" shrinkToFit="false"/>
      <protection locked="true" hidden="false"/>
    </xf>
    <xf numFmtId="165" fontId="12" fillId="0" borderId="1" xfId="0" applyFont="true" applyBorder="true" applyAlignment="true" applyProtection="false">
      <alignment horizontal="center" vertical="center" textRotation="0" wrapText="false" indent="0" shrinkToFit="false"/>
      <protection locked="true" hidden="false"/>
    </xf>
    <xf numFmtId="164" fontId="7" fillId="2" borderId="1" xfId="0" applyFont="true" applyBorder="true" applyAlignment="false" applyProtection="false">
      <alignment horizontal="general" vertical="bottom" textRotation="0" wrapText="false" indent="0" shrinkToFit="false"/>
      <protection locked="true" hidden="false"/>
    </xf>
    <xf numFmtId="164" fontId="6" fillId="4" borderId="1" xfId="0" applyFont="true" applyBorder="true" applyAlignment="true" applyProtection="false">
      <alignment horizontal="general" vertical="top" textRotation="0" wrapText="true" indent="0" shrinkToFit="false"/>
      <protection locked="true" hidden="false"/>
    </xf>
    <xf numFmtId="165" fontId="6" fillId="4" borderId="1" xfId="0" applyFont="true" applyBorder="true" applyAlignment="true" applyProtection="false">
      <alignment horizontal="center" vertical="center" textRotation="0" wrapText="false" indent="0" shrinkToFit="false"/>
      <protection locked="true" hidden="false"/>
    </xf>
    <xf numFmtId="166" fontId="7" fillId="0" borderId="1" xfId="0" applyFont="true" applyBorder="true" applyAlignment="true" applyProtection="false">
      <alignment horizontal="center" vertical="center" textRotation="0" wrapText="false" indent="0" shrinkToFit="false"/>
      <protection locked="true" hidden="false"/>
    </xf>
    <xf numFmtId="166" fontId="6" fillId="4" borderId="1" xfId="0" applyFont="true" applyBorder="true" applyAlignment="true" applyProtection="false">
      <alignment horizontal="center" vertical="center" textRotation="0" wrapText="false" indent="0" shrinkToFit="false"/>
      <protection locked="true" hidden="false"/>
    </xf>
    <xf numFmtId="164" fontId="6" fillId="0" borderId="1" xfId="0" applyFont="true" applyBorder="true" applyAlignment="true" applyProtection="false">
      <alignment horizontal="general" vertical="top" textRotation="0" wrapText="true" indent="0" shrinkToFit="false"/>
      <protection locked="true" hidden="false"/>
    </xf>
    <xf numFmtId="167" fontId="7" fillId="0" borderId="1" xfId="0" applyFont="true" applyBorder="true" applyAlignment="true" applyProtection="false">
      <alignment horizontal="center" vertical="center" textRotation="0" wrapText="false" indent="0" shrinkToFit="false"/>
      <protection locked="true" hidden="false"/>
    </xf>
    <xf numFmtId="164" fontId="6" fillId="5" borderId="1" xfId="0" applyFont="true" applyBorder="true" applyAlignment="true" applyProtection="false">
      <alignment horizontal="general" vertical="top" textRotation="0" wrapText="true" indent="0" shrinkToFit="false"/>
      <protection locked="true" hidden="false"/>
    </xf>
    <xf numFmtId="164" fontId="7" fillId="5" borderId="1" xfId="0" applyFont="true" applyBorder="true" applyAlignment="true" applyProtection="false">
      <alignment horizontal="general" vertical="top"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FC9D4"/>
      <rgbColor rgb="FF7F7F7F"/>
      <rgbColor rgb="FF9999FF"/>
      <rgbColor rgb="FF993366"/>
      <rgbColor rgb="FFFFF2CC"/>
      <rgbColor rgb="FFEEF2F7"/>
      <rgbColor rgb="FF660066"/>
      <rgbColor rgb="FFFF8080"/>
      <rgbColor rgb="FF0066CC"/>
      <rgbColor rgb="FFD9E2EC"/>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44546A"/>
      <rgbColor rgb="FF969696"/>
      <rgbColor rgb="FF0B2545"/>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B19"/>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2"/>
    <col collapsed="false" customWidth="true" hidden="false" outlineLevel="0" max="2" min="2" style="0" width="110"/>
  </cols>
  <sheetData>
    <row r="2" customFormat="false" ht="19.7" hidden="false" customHeight="false" outlineLevel="0" collapsed="false">
      <c r="B2" s="1" t="s">
        <v>0</v>
      </c>
    </row>
    <row r="3" customFormat="false" ht="15" hidden="false" customHeight="false" outlineLevel="0" collapsed="false">
      <c r="B3" s="2" t="s">
        <v>1</v>
      </c>
    </row>
    <row r="5" customFormat="false" ht="15" hidden="false" customHeight="false" outlineLevel="0" collapsed="false">
      <c r="B5" s="3" t="s">
        <v>2</v>
      </c>
    </row>
    <row r="6" customFormat="false" ht="45" hidden="false" customHeight="true" outlineLevel="0" collapsed="false">
      <c r="B6" s="4" t="s">
        <v>3</v>
      </c>
    </row>
    <row r="8" customFormat="false" ht="15" hidden="false" customHeight="false" outlineLevel="0" collapsed="false">
      <c r="B8" s="3" t="s">
        <v>4</v>
      </c>
    </row>
    <row r="9" customFormat="false" ht="27.75" hidden="false" customHeight="true" outlineLevel="0" collapsed="false">
      <c r="B9" s="4" t="s">
        <v>5</v>
      </c>
    </row>
    <row r="10" customFormat="false" ht="27.75" hidden="false" customHeight="true" outlineLevel="0" collapsed="false">
      <c r="B10" s="4" t="s">
        <v>6</v>
      </c>
    </row>
    <row r="11" customFormat="false" ht="27.75" hidden="false" customHeight="true" outlineLevel="0" collapsed="false">
      <c r="B11" s="4" t="s">
        <v>7</v>
      </c>
    </row>
    <row r="12" customFormat="false" ht="27.75" hidden="false" customHeight="true" outlineLevel="0" collapsed="false">
      <c r="B12" s="4" t="s">
        <v>8</v>
      </c>
    </row>
    <row r="14" customFormat="false" ht="15" hidden="false" customHeight="false" outlineLevel="0" collapsed="false">
      <c r="B14" s="3" t="s">
        <v>9</v>
      </c>
    </row>
    <row r="15" customFormat="false" ht="15" hidden="false" customHeight="false" outlineLevel="0" collapsed="false">
      <c r="B15" s="5" t="s">
        <v>10</v>
      </c>
    </row>
    <row r="16" customFormat="false" ht="23.85" hidden="false" customHeight="false" outlineLevel="0" collapsed="false">
      <c r="B16" s="4" t="s">
        <v>11</v>
      </c>
    </row>
    <row r="19" customFormat="false" ht="31.5" hidden="false" customHeight="true" outlineLevel="0" collapsed="false">
      <c r="B19" s="6" t="s">
        <v>12</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D9"/>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2"/>
    <col collapsed="false" customWidth="true" hidden="false" outlineLevel="0" max="2" min="2" style="0" width="44"/>
    <col collapsed="false" customWidth="true" hidden="false" outlineLevel="0" max="3" min="3" style="0" width="18"/>
    <col collapsed="false" customWidth="true" hidden="false" outlineLevel="0" max="4" min="4" style="0" width="60"/>
  </cols>
  <sheetData>
    <row r="2" customFormat="false" ht="17.35" hidden="false" customHeight="false" outlineLevel="0" collapsed="false">
      <c r="B2" s="7" t="s">
        <v>13</v>
      </c>
    </row>
    <row r="4" customFormat="false" ht="30" hidden="false" customHeight="true" outlineLevel="0" collapsed="false">
      <c r="B4" s="8" t="s">
        <v>14</v>
      </c>
      <c r="C4" s="9" t="n">
        <v>50</v>
      </c>
      <c r="D4" s="10" t="s">
        <v>15</v>
      </c>
    </row>
    <row r="5" customFormat="false" ht="30" hidden="false" customHeight="true" outlineLevel="0" collapsed="false">
      <c r="B5" s="8" t="s">
        <v>16</v>
      </c>
      <c r="C5" s="9" t="n">
        <v>78</v>
      </c>
      <c r="D5" s="10" t="s">
        <v>17</v>
      </c>
    </row>
    <row r="6" customFormat="false" ht="30" hidden="false" customHeight="true" outlineLevel="0" collapsed="false">
      <c r="B6" s="8" t="s">
        <v>18</v>
      </c>
      <c r="C6" s="11" t="n">
        <v>9500000</v>
      </c>
      <c r="D6" s="10" t="s">
        <v>19</v>
      </c>
    </row>
    <row r="7" customFormat="false" ht="30" hidden="false" customHeight="true" outlineLevel="0" collapsed="false">
      <c r="B7" s="8" t="s">
        <v>20</v>
      </c>
      <c r="C7" s="12" t="n">
        <v>0.1</v>
      </c>
      <c r="D7" s="10" t="s">
        <v>21</v>
      </c>
    </row>
    <row r="8" customFormat="false" ht="30" hidden="false" customHeight="true" outlineLevel="0" collapsed="false">
      <c r="B8" s="8" t="s">
        <v>22</v>
      </c>
      <c r="C8" s="12" t="n">
        <v>0.12</v>
      </c>
      <c r="D8" s="10" t="s">
        <v>23</v>
      </c>
    </row>
    <row r="9" customFormat="false" ht="30" hidden="false" customHeight="true" outlineLevel="0" collapsed="false">
      <c r="B9" s="8" t="s">
        <v>24</v>
      </c>
      <c r="C9" s="12" t="n">
        <v>0.05</v>
      </c>
      <c r="D9" s="10" t="s">
        <v>25</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G42"/>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1" topLeftCell="A2"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6"/>
    <col collapsed="false" customWidth="true" hidden="false" outlineLevel="0" max="2" min="2" style="0" width="16"/>
    <col collapsed="false" customWidth="true" hidden="false" outlineLevel="0" max="3" min="3" style="0" width="40"/>
    <col collapsed="false" customWidth="true" hidden="false" outlineLevel="0" max="4" min="4" style="0" width="34"/>
    <col collapsed="false" customWidth="true" hidden="false" outlineLevel="0" max="6" min="5" style="0" width="16"/>
    <col collapsed="false" customWidth="true" hidden="false" outlineLevel="0" max="7" min="7" style="0" width="30"/>
  </cols>
  <sheetData>
    <row r="1" customFormat="false" ht="15" hidden="false" customHeight="false" outlineLevel="0" collapsed="false">
      <c r="A1" s="13" t="s">
        <v>26</v>
      </c>
      <c r="B1" s="13" t="s">
        <v>27</v>
      </c>
      <c r="C1" s="13" t="s">
        <v>28</v>
      </c>
      <c r="D1" s="13" t="s">
        <v>29</v>
      </c>
      <c r="E1" s="13" t="s">
        <v>30</v>
      </c>
      <c r="F1" s="13" t="s">
        <v>31</v>
      </c>
      <c r="G1" s="13" t="s">
        <v>32</v>
      </c>
    </row>
    <row r="2" customFormat="false" ht="25.5" hidden="false" customHeight="true" outlineLevel="0" collapsed="false">
      <c r="A2" s="14" t="n">
        <v>1</v>
      </c>
      <c r="B2" s="14" t="s">
        <v>33</v>
      </c>
      <c r="C2" s="8" t="s">
        <v>34</v>
      </c>
      <c r="D2" s="15"/>
      <c r="E2" s="16"/>
      <c r="F2" s="17" t="n">
        <f aca="false">E2*12</f>
        <v>0</v>
      </c>
      <c r="G2" s="8" t="s">
        <v>35</v>
      </c>
    </row>
    <row r="3" customFormat="false" ht="25.5" hidden="false" customHeight="true" outlineLevel="0" collapsed="false">
      <c r="A3" s="14" t="n">
        <v>2</v>
      </c>
      <c r="B3" s="14" t="s">
        <v>33</v>
      </c>
      <c r="C3" s="8" t="s">
        <v>36</v>
      </c>
      <c r="D3" s="15"/>
      <c r="E3" s="16"/>
      <c r="F3" s="17" t="n">
        <f aca="false">E3*12</f>
        <v>0</v>
      </c>
      <c r="G3" s="8" t="s">
        <v>37</v>
      </c>
    </row>
    <row r="4" customFormat="false" ht="25.5" hidden="false" customHeight="true" outlineLevel="0" collapsed="false">
      <c r="A4" s="14" t="n">
        <v>3</v>
      </c>
      <c r="B4" s="14" t="s">
        <v>33</v>
      </c>
      <c r="C4" s="8" t="s">
        <v>38</v>
      </c>
      <c r="D4" s="15"/>
      <c r="E4" s="16"/>
      <c r="F4" s="17" t="n">
        <f aca="false">E4*12</f>
        <v>0</v>
      </c>
      <c r="G4" s="8" t="s">
        <v>39</v>
      </c>
    </row>
    <row r="5" customFormat="false" ht="25.5" hidden="false" customHeight="true" outlineLevel="0" collapsed="false">
      <c r="A5" s="14" t="n">
        <v>4</v>
      </c>
      <c r="B5" s="14" t="s">
        <v>33</v>
      </c>
      <c r="C5" s="8" t="s">
        <v>40</v>
      </c>
      <c r="D5" s="15"/>
      <c r="E5" s="16"/>
      <c r="F5" s="17" t="n">
        <f aca="false">E5*12</f>
        <v>0</v>
      </c>
      <c r="G5" s="8" t="s">
        <v>41</v>
      </c>
    </row>
    <row r="6" customFormat="false" ht="25.5" hidden="false" customHeight="true" outlineLevel="0" collapsed="false">
      <c r="A6" s="14" t="n">
        <v>5</v>
      </c>
      <c r="B6" s="14" t="s">
        <v>33</v>
      </c>
      <c r="C6" s="8" t="s">
        <v>42</v>
      </c>
      <c r="D6" s="15"/>
      <c r="E6" s="16"/>
      <c r="F6" s="17" t="n">
        <f aca="false">E6*12</f>
        <v>0</v>
      </c>
      <c r="G6" s="8"/>
    </row>
    <row r="7" customFormat="false" ht="25.5" hidden="false" customHeight="true" outlineLevel="0" collapsed="false">
      <c r="A7" s="14" t="n">
        <v>6</v>
      </c>
      <c r="B7" s="14" t="s">
        <v>33</v>
      </c>
      <c r="C7" s="8" t="s">
        <v>43</v>
      </c>
      <c r="D7" s="15"/>
      <c r="E7" s="16"/>
      <c r="F7" s="17" t="n">
        <f aca="false">E7*12</f>
        <v>0</v>
      </c>
      <c r="G7" s="8" t="s">
        <v>44</v>
      </c>
    </row>
    <row r="8" customFormat="false" ht="25.5" hidden="false" customHeight="true" outlineLevel="0" collapsed="false">
      <c r="A8" s="14" t="n">
        <v>7</v>
      </c>
      <c r="B8" s="14" t="s">
        <v>33</v>
      </c>
      <c r="C8" s="8" t="s">
        <v>45</v>
      </c>
      <c r="D8" s="15"/>
      <c r="E8" s="16"/>
      <c r="F8" s="17" t="n">
        <f aca="false">E8*12</f>
        <v>0</v>
      </c>
      <c r="G8" s="8"/>
    </row>
    <row r="9" customFormat="false" ht="25.5" hidden="false" customHeight="true" outlineLevel="0" collapsed="false">
      <c r="A9" s="14" t="n">
        <v>8</v>
      </c>
      <c r="B9" s="14" t="s">
        <v>46</v>
      </c>
      <c r="C9" s="8" t="s">
        <v>47</v>
      </c>
      <c r="D9" s="15"/>
      <c r="E9" s="16"/>
      <c r="F9" s="17" t="n">
        <f aca="false">E9*12</f>
        <v>0</v>
      </c>
      <c r="G9" s="8"/>
    </row>
    <row r="10" customFormat="false" ht="25.5" hidden="false" customHeight="true" outlineLevel="0" collapsed="false">
      <c r="A10" s="14" t="n">
        <v>9</v>
      </c>
      <c r="B10" s="14" t="s">
        <v>46</v>
      </c>
      <c r="C10" s="8" t="s">
        <v>48</v>
      </c>
      <c r="D10" s="15"/>
      <c r="E10" s="16"/>
      <c r="F10" s="17" t="n">
        <f aca="false">E10*12</f>
        <v>0</v>
      </c>
      <c r="G10" s="8"/>
    </row>
    <row r="11" customFormat="false" ht="25.5" hidden="false" customHeight="true" outlineLevel="0" collapsed="false">
      <c r="A11" s="14" t="n">
        <v>10</v>
      </c>
      <c r="B11" s="14" t="s">
        <v>46</v>
      </c>
      <c r="C11" s="8" t="s">
        <v>49</v>
      </c>
      <c r="D11" s="15"/>
      <c r="E11" s="16"/>
      <c r="F11" s="17" t="n">
        <f aca="false">E11*12</f>
        <v>0</v>
      </c>
      <c r="G11" s="8"/>
    </row>
    <row r="12" customFormat="false" ht="25.5" hidden="false" customHeight="true" outlineLevel="0" collapsed="false">
      <c r="A12" s="14" t="n">
        <v>11</v>
      </c>
      <c r="B12" s="14" t="s">
        <v>46</v>
      </c>
      <c r="C12" s="8" t="s">
        <v>50</v>
      </c>
      <c r="D12" s="15"/>
      <c r="E12" s="16"/>
      <c r="F12" s="17" t="n">
        <f aca="false">E12*12</f>
        <v>0</v>
      </c>
      <c r="G12" s="8" t="s">
        <v>51</v>
      </c>
    </row>
    <row r="13" customFormat="false" ht="25.5" hidden="false" customHeight="true" outlineLevel="0" collapsed="false">
      <c r="A13" s="14" t="n">
        <v>12</v>
      </c>
      <c r="B13" s="14" t="s">
        <v>46</v>
      </c>
      <c r="C13" s="8" t="s">
        <v>52</v>
      </c>
      <c r="D13" s="15"/>
      <c r="E13" s="16"/>
      <c r="F13" s="17" t="n">
        <f aca="false">E13*12</f>
        <v>0</v>
      </c>
      <c r="G13" s="8"/>
    </row>
    <row r="14" customFormat="false" ht="25.5" hidden="false" customHeight="true" outlineLevel="0" collapsed="false">
      <c r="A14" s="14" t="n">
        <v>13</v>
      </c>
      <c r="B14" s="14" t="s">
        <v>46</v>
      </c>
      <c r="C14" s="8" t="s">
        <v>53</v>
      </c>
      <c r="D14" s="15"/>
      <c r="E14" s="16"/>
      <c r="F14" s="17" t="n">
        <f aca="false">E14*12</f>
        <v>0</v>
      </c>
      <c r="G14" s="8" t="s">
        <v>54</v>
      </c>
    </row>
    <row r="15" customFormat="false" ht="25.5" hidden="false" customHeight="true" outlineLevel="0" collapsed="false">
      <c r="A15" s="14" t="n">
        <v>14</v>
      </c>
      <c r="B15" s="14" t="s">
        <v>46</v>
      </c>
      <c r="C15" s="8" t="s">
        <v>55</v>
      </c>
      <c r="D15" s="15"/>
      <c r="E15" s="16"/>
      <c r="F15" s="17" t="n">
        <f aca="false">E15*12</f>
        <v>0</v>
      </c>
      <c r="G15" s="8"/>
    </row>
    <row r="16" customFormat="false" ht="25.5" hidden="false" customHeight="true" outlineLevel="0" collapsed="false">
      <c r="A16" s="14" t="n">
        <v>15</v>
      </c>
      <c r="B16" s="14" t="s">
        <v>56</v>
      </c>
      <c r="C16" s="8" t="s">
        <v>57</v>
      </c>
      <c r="D16" s="15"/>
      <c r="E16" s="16"/>
      <c r="F16" s="17" t="n">
        <f aca="false">E16*12</f>
        <v>0</v>
      </c>
      <c r="G16" s="8" t="s">
        <v>58</v>
      </c>
    </row>
    <row r="17" customFormat="false" ht="25.5" hidden="false" customHeight="true" outlineLevel="0" collapsed="false">
      <c r="A17" s="14" t="n">
        <v>16</v>
      </c>
      <c r="B17" s="14" t="s">
        <v>56</v>
      </c>
      <c r="C17" s="8" t="s">
        <v>59</v>
      </c>
      <c r="D17" s="15"/>
      <c r="E17" s="16"/>
      <c r="F17" s="17" t="n">
        <f aca="false">E17*12</f>
        <v>0</v>
      </c>
      <c r="G17" s="8"/>
    </row>
    <row r="18" customFormat="false" ht="25.5" hidden="false" customHeight="true" outlineLevel="0" collapsed="false">
      <c r="A18" s="14" t="n">
        <v>17</v>
      </c>
      <c r="B18" s="14" t="s">
        <v>56</v>
      </c>
      <c r="C18" s="8" t="s">
        <v>60</v>
      </c>
      <c r="D18" s="15"/>
      <c r="E18" s="16"/>
      <c r="F18" s="17" t="n">
        <f aca="false">E18*12</f>
        <v>0</v>
      </c>
      <c r="G18" s="8"/>
    </row>
    <row r="19" customFormat="false" ht="25.5" hidden="false" customHeight="true" outlineLevel="0" collapsed="false">
      <c r="A19" s="14" t="n">
        <v>18</v>
      </c>
      <c r="B19" s="14" t="s">
        <v>61</v>
      </c>
      <c r="C19" s="8" t="s">
        <v>62</v>
      </c>
      <c r="D19" s="15"/>
      <c r="E19" s="16"/>
      <c r="F19" s="17" t="n">
        <f aca="false">E19*12</f>
        <v>0</v>
      </c>
      <c r="G19" s="8" t="s">
        <v>63</v>
      </c>
    </row>
    <row r="20" customFormat="false" ht="25.5" hidden="false" customHeight="true" outlineLevel="0" collapsed="false">
      <c r="A20" s="14" t="n">
        <v>19</v>
      </c>
      <c r="B20" s="14" t="s">
        <v>61</v>
      </c>
      <c r="C20" s="8" t="s">
        <v>64</v>
      </c>
      <c r="D20" s="15"/>
      <c r="E20" s="16"/>
      <c r="F20" s="17" t="n">
        <f aca="false">E20*12</f>
        <v>0</v>
      </c>
      <c r="G20" s="8"/>
    </row>
    <row r="21" customFormat="false" ht="25.5" hidden="false" customHeight="true" outlineLevel="0" collapsed="false">
      <c r="A21" s="14" t="n">
        <v>20</v>
      </c>
      <c r="B21" s="14" t="s">
        <v>61</v>
      </c>
      <c r="C21" s="8" t="s">
        <v>65</v>
      </c>
      <c r="D21" s="15"/>
      <c r="E21" s="16"/>
      <c r="F21" s="17" t="n">
        <f aca="false">E21*12</f>
        <v>0</v>
      </c>
      <c r="G21" s="8"/>
    </row>
    <row r="22" customFormat="false" ht="25.5" hidden="false" customHeight="true" outlineLevel="0" collapsed="false">
      <c r="A22" s="14" t="n">
        <v>21</v>
      </c>
      <c r="B22" s="14" t="s">
        <v>66</v>
      </c>
      <c r="C22" s="8" t="s">
        <v>67</v>
      </c>
      <c r="D22" s="15"/>
      <c r="E22" s="16"/>
      <c r="F22" s="17" t="n">
        <f aca="false">E22*12</f>
        <v>0</v>
      </c>
      <c r="G22" s="8"/>
    </row>
    <row r="23" customFormat="false" ht="25.5" hidden="false" customHeight="true" outlineLevel="0" collapsed="false">
      <c r="A23" s="14" t="n">
        <v>22</v>
      </c>
      <c r="B23" s="14" t="s">
        <v>66</v>
      </c>
      <c r="C23" s="8" t="s">
        <v>68</v>
      </c>
      <c r="D23" s="15"/>
      <c r="E23" s="16"/>
      <c r="F23" s="17" t="n">
        <f aca="false">E23*12</f>
        <v>0</v>
      </c>
      <c r="G23" s="8" t="s">
        <v>69</v>
      </c>
    </row>
    <row r="24" customFormat="false" ht="15" hidden="false" customHeight="false" outlineLevel="0" collapsed="false">
      <c r="A24" s="14" t="n">
        <v>23</v>
      </c>
      <c r="B24" s="18"/>
      <c r="C24" s="15"/>
      <c r="D24" s="15"/>
      <c r="E24" s="16"/>
      <c r="F24" s="17" t="n">
        <f aca="false">E24*12</f>
        <v>0</v>
      </c>
      <c r="G24" s="8"/>
    </row>
    <row r="25" customFormat="false" ht="15" hidden="false" customHeight="false" outlineLevel="0" collapsed="false">
      <c r="A25" s="14" t="n">
        <v>24</v>
      </c>
      <c r="B25" s="18"/>
      <c r="C25" s="15"/>
      <c r="D25" s="15"/>
      <c r="E25" s="16"/>
      <c r="F25" s="17" t="n">
        <f aca="false">E25*12</f>
        <v>0</v>
      </c>
      <c r="G25" s="8"/>
    </row>
    <row r="26" customFormat="false" ht="15" hidden="false" customHeight="false" outlineLevel="0" collapsed="false">
      <c r="A26" s="14" t="n">
        <v>25</v>
      </c>
      <c r="B26" s="18"/>
      <c r="C26" s="15"/>
      <c r="D26" s="15"/>
      <c r="E26" s="16"/>
      <c r="F26" s="17" t="n">
        <f aca="false">E26*12</f>
        <v>0</v>
      </c>
      <c r="G26" s="8"/>
    </row>
    <row r="27" customFormat="false" ht="15" hidden="false" customHeight="false" outlineLevel="0" collapsed="false">
      <c r="A27" s="14" t="n">
        <v>26</v>
      </c>
      <c r="B27" s="18"/>
      <c r="C27" s="15"/>
      <c r="D27" s="15"/>
      <c r="E27" s="16"/>
      <c r="F27" s="17" t="n">
        <f aca="false">E27*12</f>
        <v>0</v>
      </c>
      <c r="G27" s="8"/>
    </row>
    <row r="28" customFormat="false" ht="15" hidden="false" customHeight="false" outlineLevel="0" collapsed="false">
      <c r="A28" s="14" t="n">
        <v>27</v>
      </c>
      <c r="B28" s="18"/>
      <c r="C28" s="15"/>
      <c r="D28" s="15"/>
      <c r="E28" s="16"/>
      <c r="F28" s="17" t="n">
        <f aca="false">E28*12</f>
        <v>0</v>
      </c>
      <c r="G28" s="8"/>
    </row>
    <row r="29" customFormat="false" ht="15" hidden="false" customHeight="false" outlineLevel="0" collapsed="false">
      <c r="A29" s="14" t="n">
        <v>28</v>
      </c>
      <c r="B29" s="18"/>
      <c r="C29" s="15"/>
      <c r="D29" s="15"/>
      <c r="E29" s="16"/>
      <c r="F29" s="17" t="n">
        <f aca="false">E29*12</f>
        <v>0</v>
      </c>
      <c r="G29" s="8"/>
    </row>
    <row r="30" customFormat="false" ht="15" hidden="false" customHeight="false" outlineLevel="0" collapsed="false">
      <c r="A30" s="14" t="n">
        <v>29</v>
      </c>
      <c r="B30" s="18"/>
      <c r="C30" s="15"/>
      <c r="D30" s="15"/>
      <c r="E30" s="16"/>
      <c r="F30" s="17" t="n">
        <f aca="false">E30*12</f>
        <v>0</v>
      </c>
      <c r="G30" s="8"/>
    </row>
    <row r="31" customFormat="false" ht="15" hidden="false" customHeight="false" outlineLevel="0" collapsed="false">
      <c r="A31" s="14" t="n">
        <v>30</v>
      </c>
      <c r="B31" s="18"/>
      <c r="C31" s="15"/>
      <c r="D31" s="15"/>
      <c r="E31" s="16"/>
      <c r="F31" s="17" t="n">
        <f aca="false">E31*12</f>
        <v>0</v>
      </c>
      <c r="G31" s="8"/>
    </row>
    <row r="32" customFormat="false" ht="15" hidden="false" customHeight="false" outlineLevel="0" collapsed="false">
      <c r="A32" s="14" t="n">
        <v>31</v>
      </c>
      <c r="B32" s="18"/>
      <c r="C32" s="15"/>
      <c r="D32" s="15"/>
      <c r="E32" s="16"/>
      <c r="F32" s="17" t="n">
        <f aca="false">E32*12</f>
        <v>0</v>
      </c>
      <c r="G32" s="8"/>
    </row>
    <row r="33" customFormat="false" ht="15" hidden="false" customHeight="false" outlineLevel="0" collapsed="false">
      <c r="A33" s="14" t="n">
        <v>32</v>
      </c>
      <c r="B33" s="18"/>
      <c r="C33" s="15"/>
      <c r="D33" s="15"/>
      <c r="E33" s="16"/>
      <c r="F33" s="17" t="n">
        <f aca="false">E33*12</f>
        <v>0</v>
      </c>
      <c r="G33" s="8"/>
    </row>
    <row r="34" customFormat="false" ht="15" hidden="false" customHeight="false" outlineLevel="0" collapsed="false">
      <c r="A34" s="14" t="n">
        <v>33</v>
      </c>
      <c r="B34" s="18"/>
      <c r="C34" s="15"/>
      <c r="D34" s="15"/>
      <c r="E34" s="16"/>
      <c r="F34" s="17" t="n">
        <f aca="false">E34*12</f>
        <v>0</v>
      </c>
      <c r="G34" s="8"/>
    </row>
    <row r="35" customFormat="false" ht="15" hidden="false" customHeight="false" outlineLevel="0" collapsed="false">
      <c r="A35" s="14" t="n">
        <v>34</v>
      </c>
      <c r="B35" s="18"/>
      <c r="C35" s="15"/>
      <c r="D35" s="15"/>
      <c r="E35" s="16"/>
      <c r="F35" s="17" t="n">
        <f aca="false">E35*12</f>
        <v>0</v>
      </c>
      <c r="G35" s="8"/>
    </row>
    <row r="36" customFormat="false" ht="15" hidden="false" customHeight="false" outlineLevel="0" collapsed="false">
      <c r="A36" s="14" t="n">
        <v>35</v>
      </c>
      <c r="B36" s="18"/>
      <c r="C36" s="15"/>
      <c r="D36" s="15"/>
      <c r="E36" s="16"/>
      <c r="F36" s="17" t="n">
        <f aca="false">E36*12</f>
        <v>0</v>
      </c>
      <c r="G36" s="8"/>
    </row>
    <row r="37" customFormat="false" ht="15" hidden="false" customHeight="false" outlineLevel="0" collapsed="false">
      <c r="A37" s="14" t="n">
        <v>36</v>
      </c>
      <c r="B37" s="18"/>
      <c r="C37" s="15"/>
      <c r="D37" s="15"/>
      <c r="E37" s="16"/>
      <c r="F37" s="17" t="n">
        <f aca="false">E37*12</f>
        <v>0</v>
      </c>
      <c r="G37" s="8"/>
    </row>
    <row r="38" customFormat="false" ht="15" hidden="false" customHeight="false" outlineLevel="0" collapsed="false">
      <c r="A38" s="14" t="n">
        <v>37</v>
      </c>
      <c r="B38" s="18"/>
      <c r="C38" s="15"/>
      <c r="D38" s="15"/>
      <c r="E38" s="16"/>
      <c r="F38" s="17" t="n">
        <f aca="false">E38*12</f>
        <v>0</v>
      </c>
      <c r="G38" s="8"/>
    </row>
    <row r="39" customFormat="false" ht="15" hidden="false" customHeight="false" outlineLevel="0" collapsed="false">
      <c r="A39" s="14" t="n">
        <v>38</v>
      </c>
      <c r="B39" s="18"/>
      <c r="C39" s="15"/>
      <c r="D39" s="15"/>
      <c r="E39" s="16"/>
      <c r="F39" s="17" t="n">
        <f aca="false">E39*12</f>
        <v>0</v>
      </c>
      <c r="G39" s="8"/>
    </row>
    <row r="40" customFormat="false" ht="15" hidden="false" customHeight="false" outlineLevel="0" collapsed="false">
      <c r="A40" s="14" t="n">
        <v>39</v>
      </c>
      <c r="B40" s="18"/>
      <c r="C40" s="15"/>
      <c r="D40" s="15"/>
      <c r="E40" s="16"/>
      <c r="F40" s="17" t="n">
        <f aca="false">E40*12</f>
        <v>0</v>
      </c>
      <c r="G40" s="8"/>
    </row>
    <row r="41" customFormat="false" ht="15" hidden="false" customHeight="false" outlineLevel="0" collapsed="false">
      <c r="A41" s="14" t="n">
        <v>40</v>
      </c>
      <c r="B41" s="18"/>
      <c r="C41" s="15"/>
      <c r="D41" s="15"/>
      <c r="E41" s="16"/>
      <c r="F41" s="17" t="n">
        <f aca="false">E41*12</f>
        <v>0</v>
      </c>
      <c r="G41" s="8"/>
    </row>
    <row r="42" customFormat="false" ht="15" hidden="false" customHeight="false" outlineLevel="0" collapsed="false">
      <c r="A42" s="14" t="n">
        <v>41</v>
      </c>
      <c r="B42" s="18"/>
      <c r="C42" s="15"/>
      <c r="D42" s="15"/>
      <c r="E42" s="16"/>
      <c r="F42" s="17" t="n">
        <f aca="false">E42*12</f>
        <v>0</v>
      </c>
      <c r="G42" s="8"/>
    </row>
  </sheetData>
  <dataValidations count="1">
    <dataValidation allowBlank="true" errorStyle="stop" operator="between" showDropDown="false" showErrorMessage="false" showInputMessage="false" sqref="B2:B42" type="list">
      <formula1>"Run,Secure,Improve,Refresh,Insurance"</formula1>
      <formula2>0</formula2>
    </dataValidation>
  </dataValidation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H48"/>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1" topLeftCell="A2"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30"/>
    <col collapsed="false" customWidth="true" hidden="false" outlineLevel="0" max="2" min="2" style="0" width="22"/>
    <col collapsed="false" customWidth="true" hidden="false" outlineLevel="0" max="3" min="3" style="0" width="10"/>
    <col collapsed="false" customWidth="true" hidden="false" outlineLevel="0" max="6" min="4" style="0" width="16"/>
    <col collapsed="false" customWidth="true" hidden="false" outlineLevel="0" max="7" min="7" style="0" width="26"/>
    <col collapsed="false" customWidth="true" hidden="false" outlineLevel="0" max="8" min="8" style="0" width="32"/>
  </cols>
  <sheetData>
    <row r="1" customFormat="false" ht="15" hidden="false" customHeight="false" outlineLevel="0" collapsed="false">
      <c r="A1" s="13" t="s">
        <v>70</v>
      </c>
      <c r="B1" s="13" t="s">
        <v>71</v>
      </c>
      <c r="C1" s="13" t="s">
        <v>72</v>
      </c>
      <c r="D1" s="13" t="s">
        <v>73</v>
      </c>
      <c r="E1" s="13" t="s">
        <v>74</v>
      </c>
      <c r="F1" s="13" t="s">
        <v>75</v>
      </c>
      <c r="G1" s="13" t="s">
        <v>76</v>
      </c>
      <c r="H1" s="13" t="s">
        <v>32</v>
      </c>
    </row>
    <row r="2" customFormat="false" ht="15" hidden="false" customHeight="false" outlineLevel="0" collapsed="false">
      <c r="A2" s="19" t="s">
        <v>77</v>
      </c>
      <c r="B2" s="19" t="s">
        <v>78</v>
      </c>
      <c r="C2" s="20" t="n">
        <v>2</v>
      </c>
      <c r="D2" s="21" t="n">
        <v>60</v>
      </c>
      <c r="E2" s="17" t="n">
        <f aca="false">D2*12</f>
        <v>720</v>
      </c>
      <c r="F2" s="20" t="s">
        <v>79</v>
      </c>
      <c r="G2" s="20" t="s">
        <v>80</v>
      </c>
      <c r="H2" s="19" t="s">
        <v>81</v>
      </c>
    </row>
    <row r="3" customFormat="false" ht="15" hidden="false" customHeight="false" outlineLevel="0" collapsed="false">
      <c r="A3" s="22"/>
      <c r="B3" s="22"/>
      <c r="C3" s="18"/>
      <c r="D3" s="16"/>
      <c r="E3" s="17" t="n">
        <f aca="false">D3*12</f>
        <v>0</v>
      </c>
      <c r="F3" s="18"/>
      <c r="G3" s="18"/>
      <c r="H3" s="22"/>
    </row>
    <row r="4" customFormat="false" ht="15" hidden="false" customHeight="false" outlineLevel="0" collapsed="false">
      <c r="A4" s="22"/>
      <c r="B4" s="22"/>
      <c r="C4" s="18"/>
      <c r="D4" s="16"/>
      <c r="E4" s="17" t="n">
        <f aca="false">D4*12</f>
        <v>0</v>
      </c>
      <c r="F4" s="18"/>
      <c r="G4" s="18"/>
      <c r="H4" s="22"/>
    </row>
    <row r="5" customFormat="false" ht="15" hidden="false" customHeight="false" outlineLevel="0" collapsed="false">
      <c r="A5" s="22"/>
      <c r="B5" s="22"/>
      <c r="C5" s="18"/>
      <c r="D5" s="16"/>
      <c r="E5" s="17" t="n">
        <f aca="false">D5*12</f>
        <v>0</v>
      </c>
      <c r="F5" s="18"/>
      <c r="G5" s="18"/>
      <c r="H5" s="22"/>
    </row>
    <row r="6" customFormat="false" ht="15" hidden="false" customHeight="false" outlineLevel="0" collapsed="false">
      <c r="A6" s="22"/>
      <c r="B6" s="22"/>
      <c r="C6" s="18"/>
      <c r="D6" s="16"/>
      <c r="E6" s="17" t="n">
        <f aca="false">D6*12</f>
        <v>0</v>
      </c>
      <c r="F6" s="18"/>
      <c r="G6" s="18"/>
      <c r="H6" s="22"/>
    </row>
    <row r="7" customFormat="false" ht="15" hidden="false" customHeight="false" outlineLevel="0" collapsed="false">
      <c r="A7" s="22"/>
      <c r="B7" s="22"/>
      <c r="C7" s="18"/>
      <c r="D7" s="16"/>
      <c r="E7" s="17" t="n">
        <f aca="false">D7*12</f>
        <v>0</v>
      </c>
      <c r="F7" s="18"/>
      <c r="G7" s="18"/>
      <c r="H7" s="22"/>
    </row>
    <row r="8" customFormat="false" ht="15" hidden="false" customHeight="false" outlineLevel="0" collapsed="false">
      <c r="A8" s="22"/>
      <c r="B8" s="22"/>
      <c r="C8" s="18"/>
      <c r="D8" s="16"/>
      <c r="E8" s="17" t="n">
        <f aca="false">D8*12</f>
        <v>0</v>
      </c>
      <c r="F8" s="18"/>
      <c r="G8" s="18"/>
      <c r="H8" s="22"/>
    </row>
    <row r="9" customFormat="false" ht="15" hidden="false" customHeight="false" outlineLevel="0" collapsed="false">
      <c r="A9" s="22"/>
      <c r="B9" s="22"/>
      <c r="C9" s="18"/>
      <c r="D9" s="16"/>
      <c r="E9" s="17" t="n">
        <f aca="false">D9*12</f>
        <v>0</v>
      </c>
      <c r="F9" s="18"/>
      <c r="G9" s="18"/>
      <c r="H9" s="22"/>
    </row>
    <row r="10" customFormat="false" ht="15" hidden="false" customHeight="false" outlineLevel="0" collapsed="false">
      <c r="A10" s="22"/>
      <c r="B10" s="22"/>
      <c r="C10" s="18"/>
      <c r="D10" s="16"/>
      <c r="E10" s="17" t="n">
        <f aca="false">D10*12</f>
        <v>0</v>
      </c>
      <c r="F10" s="18"/>
      <c r="G10" s="18"/>
      <c r="H10" s="22"/>
    </row>
    <row r="11" customFormat="false" ht="15" hidden="false" customHeight="false" outlineLevel="0" collapsed="false">
      <c r="A11" s="22"/>
      <c r="B11" s="22"/>
      <c r="C11" s="18"/>
      <c r="D11" s="16"/>
      <c r="E11" s="17" t="n">
        <f aca="false">D11*12</f>
        <v>0</v>
      </c>
      <c r="F11" s="18"/>
      <c r="G11" s="18"/>
      <c r="H11" s="22"/>
    </row>
    <row r="12" customFormat="false" ht="15" hidden="false" customHeight="false" outlineLevel="0" collapsed="false">
      <c r="A12" s="22"/>
      <c r="B12" s="22"/>
      <c r="C12" s="18"/>
      <c r="D12" s="16"/>
      <c r="E12" s="17" t="n">
        <f aca="false">D12*12</f>
        <v>0</v>
      </c>
      <c r="F12" s="18"/>
      <c r="G12" s="18"/>
      <c r="H12" s="22"/>
    </row>
    <row r="13" customFormat="false" ht="15" hidden="false" customHeight="false" outlineLevel="0" collapsed="false">
      <c r="A13" s="22"/>
      <c r="B13" s="22"/>
      <c r="C13" s="18"/>
      <c r="D13" s="16"/>
      <c r="E13" s="17" t="n">
        <f aca="false">D13*12</f>
        <v>0</v>
      </c>
      <c r="F13" s="18"/>
      <c r="G13" s="18"/>
      <c r="H13" s="22"/>
    </row>
    <row r="14" customFormat="false" ht="15" hidden="false" customHeight="false" outlineLevel="0" collapsed="false">
      <c r="A14" s="22"/>
      <c r="B14" s="22"/>
      <c r="C14" s="18"/>
      <c r="D14" s="16"/>
      <c r="E14" s="17" t="n">
        <f aca="false">D14*12</f>
        <v>0</v>
      </c>
      <c r="F14" s="18"/>
      <c r="G14" s="18"/>
      <c r="H14" s="22"/>
    </row>
    <row r="15" customFormat="false" ht="15" hidden="false" customHeight="false" outlineLevel="0" collapsed="false">
      <c r="A15" s="22"/>
      <c r="B15" s="22"/>
      <c r="C15" s="18"/>
      <c r="D15" s="16"/>
      <c r="E15" s="17" t="n">
        <f aca="false">D15*12</f>
        <v>0</v>
      </c>
      <c r="F15" s="18"/>
      <c r="G15" s="18"/>
      <c r="H15" s="22"/>
    </row>
    <row r="16" customFormat="false" ht="15" hidden="false" customHeight="false" outlineLevel="0" collapsed="false">
      <c r="A16" s="22"/>
      <c r="B16" s="22"/>
      <c r="C16" s="18"/>
      <c r="D16" s="16"/>
      <c r="E16" s="17" t="n">
        <f aca="false">D16*12</f>
        <v>0</v>
      </c>
      <c r="F16" s="18"/>
      <c r="G16" s="18"/>
      <c r="H16" s="22"/>
    </row>
    <row r="17" customFormat="false" ht="15" hidden="false" customHeight="false" outlineLevel="0" collapsed="false">
      <c r="A17" s="22"/>
      <c r="B17" s="22"/>
      <c r="C17" s="18"/>
      <c r="D17" s="16"/>
      <c r="E17" s="17" t="n">
        <f aca="false">D17*12</f>
        <v>0</v>
      </c>
      <c r="F17" s="18"/>
      <c r="G17" s="18"/>
      <c r="H17" s="22"/>
    </row>
    <row r="18" customFormat="false" ht="15" hidden="false" customHeight="false" outlineLevel="0" collapsed="false">
      <c r="A18" s="22"/>
      <c r="B18" s="22"/>
      <c r="C18" s="18"/>
      <c r="D18" s="16"/>
      <c r="E18" s="17" t="n">
        <f aca="false">D18*12</f>
        <v>0</v>
      </c>
      <c r="F18" s="18"/>
      <c r="G18" s="18"/>
      <c r="H18" s="22"/>
    </row>
    <row r="19" customFormat="false" ht="15" hidden="false" customHeight="false" outlineLevel="0" collapsed="false">
      <c r="A19" s="22"/>
      <c r="B19" s="22"/>
      <c r="C19" s="18"/>
      <c r="D19" s="16"/>
      <c r="E19" s="17" t="n">
        <f aca="false">D19*12</f>
        <v>0</v>
      </c>
      <c r="F19" s="18"/>
      <c r="G19" s="18"/>
      <c r="H19" s="22"/>
    </row>
    <row r="20" customFormat="false" ht="15" hidden="false" customHeight="false" outlineLevel="0" collapsed="false">
      <c r="A20" s="22"/>
      <c r="B20" s="22"/>
      <c r="C20" s="18"/>
      <c r="D20" s="16"/>
      <c r="E20" s="17" t="n">
        <f aca="false">D20*12</f>
        <v>0</v>
      </c>
      <c r="F20" s="18"/>
      <c r="G20" s="18"/>
      <c r="H20" s="22"/>
    </row>
    <row r="21" customFormat="false" ht="15" hidden="false" customHeight="false" outlineLevel="0" collapsed="false">
      <c r="A21" s="22"/>
      <c r="B21" s="22"/>
      <c r="C21" s="18"/>
      <c r="D21" s="16"/>
      <c r="E21" s="17" t="n">
        <f aca="false">D21*12</f>
        <v>0</v>
      </c>
      <c r="F21" s="18"/>
      <c r="G21" s="18"/>
      <c r="H21" s="22"/>
    </row>
    <row r="22" customFormat="false" ht="15" hidden="false" customHeight="false" outlineLevel="0" collapsed="false">
      <c r="A22" s="22"/>
      <c r="B22" s="22"/>
      <c r="C22" s="18"/>
      <c r="D22" s="16"/>
      <c r="E22" s="17" t="n">
        <f aca="false">D22*12</f>
        <v>0</v>
      </c>
      <c r="F22" s="18"/>
      <c r="G22" s="18"/>
      <c r="H22" s="22"/>
    </row>
    <row r="23" customFormat="false" ht="15" hidden="false" customHeight="false" outlineLevel="0" collapsed="false">
      <c r="A23" s="22"/>
      <c r="B23" s="22"/>
      <c r="C23" s="18"/>
      <c r="D23" s="16"/>
      <c r="E23" s="17" t="n">
        <f aca="false">D23*12</f>
        <v>0</v>
      </c>
      <c r="F23" s="18"/>
      <c r="G23" s="18"/>
      <c r="H23" s="22"/>
    </row>
    <row r="24" customFormat="false" ht="15" hidden="false" customHeight="false" outlineLevel="0" collapsed="false">
      <c r="A24" s="22"/>
      <c r="B24" s="22"/>
      <c r="C24" s="18"/>
      <c r="D24" s="16"/>
      <c r="E24" s="17" t="n">
        <f aca="false">D24*12</f>
        <v>0</v>
      </c>
      <c r="F24" s="18"/>
      <c r="G24" s="18"/>
      <c r="H24" s="22"/>
    </row>
    <row r="25" customFormat="false" ht="15" hidden="false" customHeight="false" outlineLevel="0" collapsed="false">
      <c r="A25" s="22"/>
      <c r="B25" s="22"/>
      <c r="C25" s="18"/>
      <c r="D25" s="16"/>
      <c r="E25" s="17" t="n">
        <f aca="false">D25*12</f>
        <v>0</v>
      </c>
      <c r="F25" s="18"/>
      <c r="G25" s="18"/>
      <c r="H25" s="22"/>
    </row>
    <row r="26" customFormat="false" ht="15" hidden="false" customHeight="false" outlineLevel="0" collapsed="false">
      <c r="A26" s="22"/>
      <c r="B26" s="22"/>
      <c r="C26" s="18"/>
      <c r="D26" s="16"/>
      <c r="E26" s="17" t="n">
        <f aca="false">D26*12</f>
        <v>0</v>
      </c>
      <c r="F26" s="18"/>
      <c r="G26" s="18"/>
      <c r="H26" s="22"/>
    </row>
    <row r="27" customFormat="false" ht="15" hidden="false" customHeight="false" outlineLevel="0" collapsed="false">
      <c r="A27" s="22"/>
      <c r="B27" s="22"/>
      <c r="C27" s="18"/>
      <c r="D27" s="16"/>
      <c r="E27" s="17" t="n">
        <f aca="false">D27*12</f>
        <v>0</v>
      </c>
      <c r="F27" s="18"/>
      <c r="G27" s="18"/>
      <c r="H27" s="22"/>
    </row>
    <row r="28" customFormat="false" ht="15" hidden="false" customHeight="false" outlineLevel="0" collapsed="false">
      <c r="A28" s="22"/>
      <c r="B28" s="22"/>
      <c r="C28" s="18"/>
      <c r="D28" s="16"/>
      <c r="E28" s="17" t="n">
        <f aca="false">D28*12</f>
        <v>0</v>
      </c>
      <c r="F28" s="18"/>
      <c r="G28" s="18"/>
      <c r="H28" s="22"/>
    </row>
    <row r="29" customFormat="false" ht="15" hidden="false" customHeight="false" outlineLevel="0" collapsed="false">
      <c r="A29" s="22"/>
      <c r="B29" s="22"/>
      <c r="C29" s="18"/>
      <c r="D29" s="16"/>
      <c r="E29" s="17" t="n">
        <f aca="false">D29*12</f>
        <v>0</v>
      </c>
      <c r="F29" s="18"/>
      <c r="G29" s="18"/>
      <c r="H29" s="22"/>
    </row>
    <row r="30" customFormat="false" ht="15" hidden="false" customHeight="false" outlineLevel="0" collapsed="false">
      <c r="A30" s="22"/>
      <c r="B30" s="22"/>
      <c r="C30" s="18"/>
      <c r="D30" s="16"/>
      <c r="E30" s="17" t="n">
        <f aca="false">D30*12</f>
        <v>0</v>
      </c>
      <c r="F30" s="18"/>
      <c r="G30" s="18"/>
      <c r="H30" s="22"/>
    </row>
    <row r="31" customFormat="false" ht="15" hidden="false" customHeight="false" outlineLevel="0" collapsed="false">
      <c r="A31" s="22"/>
      <c r="B31" s="22"/>
      <c r="C31" s="18"/>
      <c r="D31" s="16"/>
      <c r="E31" s="17" t="n">
        <f aca="false">D31*12</f>
        <v>0</v>
      </c>
      <c r="F31" s="18"/>
      <c r="G31" s="18"/>
      <c r="H31" s="22"/>
    </row>
    <row r="32" customFormat="false" ht="15" hidden="false" customHeight="false" outlineLevel="0" collapsed="false">
      <c r="A32" s="22"/>
      <c r="B32" s="22"/>
      <c r="C32" s="18"/>
      <c r="D32" s="16"/>
      <c r="E32" s="17" t="n">
        <f aca="false">D32*12</f>
        <v>0</v>
      </c>
      <c r="F32" s="18"/>
      <c r="G32" s="18"/>
      <c r="H32" s="22"/>
    </row>
    <row r="33" customFormat="false" ht="15" hidden="false" customHeight="false" outlineLevel="0" collapsed="false">
      <c r="A33" s="22"/>
      <c r="B33" s="22"/>
      <c r="C33" s="18"/>
      <c r="D33" s="16"/>
      <c r="E33" s="17" t="n">
        <f aca="false">D33*12</f>
        <v>0</v>
      </c>
      <c r="F33" s="18"/>
      <c r="G33" s="18"/>
      <c r="H33" s="22"/>
    </row>
    <row r="34" customFormat="false" ht="15" hidden="false" customHeight="false" outlineLevel="0" collapsed="false">
      <c r="A34" s="22"/>
      <c r="B34" s="22"/>
      <c r="C34" s="18"/>
      <c r="D34" s="16"/>
      <c r="E34" s="17" t="n">
        <f aca="false">D34*12</f>
        <v>0</v>
      </c>
      <c r="F34" s="18"/>
      <c r="G34" s="18"/>
      <c r="H34" s="22"/>
    </row>
    <row r="35" customFormat="false" ht="15" hidden="false" customHeight="false" outlineLevel="0" collapsed="false">
      <c r="A35" s="22"/>
      <c r="B35" s="22"/>
      <c r="C35" s="18"/>
      <c r="D35" s="16"/>
      <c r="E35" s="17" t="n">
        <f aca="false">D35*12</f>
        <v>0</v>
      </c>
      <c r="F35" s="18"/>
      <c r="G35" s="18"/>
      <c r="H35" s="22"/>
    </row>
    <row r="36" customFormat="false" ht="15" hidden="false" customHeight="false" outlineLevel="0" collapsed="false">
      <c r="A36" s="22"/>
      <c r="B36" s="22"/>
      <c r="C36" s="18"/>
      <c r="D36" s="16"/>
      <c r="E36" s="17" t="n">
        <f aca="false">D36*12</f>
        <v>0</v>
      </c>
      <c r="F36" s="18"/>
      <c r="G36" s="18"/>
      <c r="H36" s="22"/>
    </row>
    <row r="37" customFormat="false" ht="15" hidden="false" customHeight="false" outlineLevel="0" collapsed="false">
      <c r="A37" s="22"/>
      <c r="B37" s="22"/>
      <c r="C37" s="18"/>
      <c r="D37" s="16"/>
      <c r="E37" s="17" t="n">
        <f aca="false">D37*12</f>
        <v>0</v>
      </c>
      <c r="F37" s="18"/>
      <c r="G37" s="18"/>
      <c r="H37" s="22"/>
    </row>
    <row r="38" customFormat="false" ht="15" hidden="false" customHeight="false" outlineLevel="0" collapsed="false">
      <c r="A38" s="22"/>
      <c r="B38" s="22"/>
      <c r="C38" s="18"/>
      <c r="D38" s="16"/>
      <c r="E38" s="17" t="n">
        <f aca="false">D38*12</f>
        <v>0</v>
      </c>
      <c r="F38" s="18"/>
      <c r="G38" s="18"/>
      <c r="H38" s="22"/>
    </row>
    <row r="39" customFormat="false" ht="15" hidden="false" customHeight="false" outlineLevel="0" collapsed="false">
      <c r="A39" s="22"/>
      <c r="B39" s="22"/>
      <c r="C39" s="18"/>
      <c r="D39" s="16"/>
      <c r="E39" s="17" t="n">
        <f aca="false">D39*12</f>
        <v>0</v>
      </c>
      <c r="F39" s="18"/>
      <c r="G39" s="18"/>
      <c r="H39" s="22"/>
    </row>
    <row r="40" customFormat="false" ht="15" hidden="false" customHeight="false" outlineLevel="0" collapsed="false">
      <c r="A40" s="22"/>
      <c r="B40" s="22"/>
      <c r="C40" s="18"/>
      <c r="D40" s="16"/>
      <c r="E40" s="17" t="n">
        <f aca="false">D40*12</f>
        <v>0</v>
      </c>
      <c r="F40" s="18"/>
      <c r="G40" s="18"/>
      <c r="H40" s="22"/>
    </row>
    <row r="41" customFormat="false" ht="15" hidden="false" customHeight="false" outlineLevel="0" collapsed="false">
      <c r="A41" s="22"/>
      <c r="B41" s="22"/>
      <c r="C41" s="18"/>
      <c r="D41" s="16"/>
      <c r="E41" s="17" t="n">
        <f aca="false">D41*12</f>
        <v>0</v>
      </c>
      <c r="F41" s="18"/>
      <c r="G41" s="18"/>
      <c r="H41" s="22"/>
    </row>
    <row r="42" customFormat="false" ht="15" hidden="false" customHeight="false" outlineLevel="0" collapsed="false">
      <c r="A42" s="22"/>
      <c r="B42" s="22"/>
      <c r="C42" s="18"/>
      <c r="D42" s="16"/>
      <c r="E42" s="17" t="n">
        <f aca="false">D42*12</f>
        <v>0</v>
      </c>
      <c r="F42" s="18"/>
      <c r="G42" s="18"/>
      <c r="H42" s="22"/>
    </row>
    <row r="43" customFormat="false" ht="15" hidden="false" customHeight="false" outlineLevel="0" collapsed="false">
      <c r="A43" s="22"/>
      <c r="B43" s="22"/>
      <c r="C43" s="18"/>
      <c r="D43" s="16"/>
      <c r="E43" s="17" t="n">
        <f aca="false">D43*12</f>
        <v>0</v>
      </c>
      <c r="F43" s="18"/>
      <c r="G43" s="18"/>
      <c r="H43" s="22"/>
    </row>
    <row r="44" customFormat="false" ht="15" hidden="false" customHeight="false" outlineLevel="0" collapsed="false">
      <c r="A44" s="22"/>
      <c r="B44" s="22"/>
      <c r="C44" s="18"/>
      <c r="D44" s="16"/>
      <c r="E44" s="17" t="n">
        <f aca="false">D44*12</f>
        <v>0</v>
      </c>
      <c r="F44" s="18"/>
      <c r="G44" s="18"/>
      <c r="H44" s="22"/>
    </row>
    <row r="46" customFormat="false" ht="15" hidden="false" customHeight="false" outlineLevel="0" collapsed="false">
      <c r="A46" s="23" t="s">
        <v>82</v>
      </c>
      <c r="E46" s="24" t="n">
        <f aca="false">SUM(E2:E44)</f>
        <v>720</v>
      </c>
    </row>
    <row r="47" customFormat="false" ht="15" hidden="false" customHeight="false" outlineLevel="0" collapsed="false">
      <c r="A47" s="23" t="s">
        <v>83</v>
      </c>
      <c r="E47" s="24" t="n">
        <f aca="false">SUMIFS(E2:E44,G2:G44,"Cut")+SUMIFS(E2:E44,G2:G44,"Consolidate")</f>
        <v>720</v>
      </c>
    </row>
    <row r="48" customFormat="false" ht="46.25" hidden="false" customHeight="false" outlineLevel="0" collapsed="false">
      <c r="A48" s="8" t="s">
        <v>84</v>
      </c>
    </row>
  </sheetData>
  <dataValidations count="1">
    <dataValidation allowBlank="true" errorStyle="stop" operator="between" showDropDown="false" showErrorMessage="false" showInputMessage="false" sqref="G2:G44" type="list">
      <formula1>"Keep,Cut,Consolidate,Review"</formula1>
      <formula2>0</formula2>
    </dataValidation>
  </dataValidation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G19"/>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2"/>
    <col collapsed="false" customWidth="true" hidden="false" outlineLevel="0" max="2" min="2" style="0" width="30"/>
    <col collapsed="false" customWidth="true" hidden="false" outlineLevel="0" max="3" min="3" style="0" width="18"/>
    <col collapsed="false" customWidth="true" hidden="false" outlineLevel="0" max="4" min="4" style="0" width="14"/>
    <col collapsed="false" customWidth="true" hidden="false" outlineLevel="0" max="7" min="5" style="0" width="18"/>
  </cols>
  <sheetData>
    <row r="2" customFormat="false" ht="17.35" hidden="false" customHeight="false" outlineLevel="0" collapsed="false">
      <c r="B2" s="7" t="s">
        <v>85</v>
      </c>
    </row>
    <row r="4" customFormat="false" ht="15" hidden="false" customHeight="false" outlineLevel="0" collapsed="false">
      <c r="B4" s="13" t="s">
        <v>27</v>
      </c>
      <c r="C4" s="13" t="s">
        <v>31</v>
      </c>
      <c r="D4" s="13" t="s">
        <v>86</v>
      </c>
      <c r="E4" s="13" t="s">
        <v>87</v>
      </c>
      <c r="F4" s="13" t="s">
        <v>88</v>
      </c>
      <c r="G4" s="13" t="s">
        <v>89</v>
      </c>
    </row>
    <row r="5" customFormat="false" ht="15" hidden="false" customHeight="false" outlineLevel="0" collapsed="false">
      <c r="B5" s="8" t="s">
        <v>33</v>
      </c>
      <c r="C5" s="17" t="n">
        <f aca="false">SUMIFS(Budget!$F$2:$F$42,Budget!$B$2:$B$42,$B5)</f>
        <v>0</v>
      </c>
      <c r="D5" s="25" t="n">
        <f aca="false">IFERROR(C5/$C$11,0)</f>
        <v>0</v>
      </c>
      <c r="E5" s="17" t="n">
        <f aca="false">IFERROR(C5/Assumptions!$C$4,0)</f>
        <v>0</v>
      </c>
      <c r="F5" s="17" t="n">
        <f aca="false">C5*(1+Assumptions!$C$9)*(1+Assumptions!$C$7)</f>
        <v>0</v>
      </c>
      <c r="G5" s="17" t="n">
        <f aca="false">F5*(1+Assumptions!$C$9)</f>
        <v>0</v>
      </c>
    </row>
    <row r="6" customFormat="false" ht="15" hidden="false" customHeight="false" outlineLevel="0" collapsed="false">
      <c r="B6" s="8" t="s">
        <v>46</v>
      </c>
      <c r="C6" s="17" t="n">
        <f aca="false">SUMIFS(Budget!$F$2:$F$42,Budget!$B$2:$B$42,$B6)</f>
        <v>0</v>
      </c>
      <c r="D6" s="25" t="n">
        <f aca="false">IFERROR(C6/$C$11,0)</f>
        <v>0</v>
      </c>
      <c r="E6" s="17" t="n">
        <f aca="false">IFERROR(C6/Assumptions!$C$4,0)</f>
        <v>0</v>
      </c>
      <c r="F6" s="17" t="n">
        <f aca="false">C6*(1+Assumptions!$C$9)*(1+Assumptions!$C$7)</f>
        <v>0</v>
      </c>
      <c r="G6" s="17" t="n">
        <f aca="false">F6*(1+Assumptions!$C$9)</f>
        <v>0</v>
      </c>
    </row>
    <row r="7" customFormat="false" ht="15" hidden="false" customHeight="false" outlineLevel="0" collapsed="false">
      <c r="B7" s="8" t="s">
        <v>56</v>
      </c>
      <c r="C7" s="17" t="n">
        <f aca="false">SUMIFS(Budget!$F$2:$F$42,Budget!$B$2:$B$42,$B7)</f>
        <v>0</v>
      </c>
      <c r="D7" s="25" t="n">
        <f aca="false">IFERROR(C7/$C$11,0)</f>
        <v>0</v>
      </c>
      <c r="E7" s="17" t="n">
        <f aca="false">IFERROR(C7/Assumptions!$C$4,0)</f>
        <v>0</v>
      </c>
      <c r="F7" s="17" t="n">
        <f aca="false">C7*(1+Assumptions!$C$9)</f>
        <v>0</v>
      </c>
      <c r="G7" s="17" t="n">
        <f aca="false">F7*(1+Assumptions!$C$9)</f>
        <v>0</v>
      </c>
    </row>
    <row r="8" customFormat="false" ht="15" hidden="false" customHeight="false" outlineLevel="0" collapsed="false">
      <c r="B8" s="8" t="s">
        <v>61</v>
      </c>
      <c r="C8" s="17" t="n">
        <f aca="false">SUMIFS(Budget!$F$2:$F$42,Budget!$B$2:$B$42,$B8)</f>
        <v>0</v>
      </c>
      <c r="D8" s="25" t="n">
        <f aca="false">IFERROR(C8/$C$11,0)</f>
        <v>0</v>
      </c>
      <c r="E8" s="17" t="n">
        <f aca="false">IFERROR(C8/Assumptions!$C$4,0)</f>
        <v>0</v>
      </c>
      <c r="F8" s="17" t="n">
        <f aca="false">C8*(1+Assumptions!$C$9)</f>
        <v>0</v>
      </c>
      <c r="G8" s="17" t="n">
        <f aca="false">F8*(1+Assumptions!$C$9)</f>
        <v>0</v>
      </c>
    </row>
    <row r="9" customFormat="false" ht="15" hidden="false" customHeight="false" outlineLevel="0" collapsed="false">
      <c r="B9" s="8" t="s">
        <v>66</v>
      </c>
      <c r="C9" s="17" t="n">
        <f aca="false">SUMIFS(Budget!$F$2:$F$42,Budget!$B$2:$B$42,$B9)</f>
        <v>0</v>
      </c>
      <c r="D9" s="25" t="n">
        <f aca="false">IFERROR(C9/$C$11,0)</f>
        <v>0</v>
      </c>
      <c r="E9" s="17" t="n">
        <f aca="false">IFERROR(C9/Assumptions!$C$4,0)</f>
        <v>0</v>
      </c>
      <c r="F9" s="17" t="n">
        <f aca="false">C9*(1+Assumptions!$C$9)</f>
        <v>0</v>
      </c>
      <c r="G9" s="17" t="n">
        <f aca="false">F9*(1+Assumptions!$C$9)</f>
        <v>0</v>
      </c>
    </row>
    <row r="10" customFormat="false" ht="15" hidden="false" customHeight="false" outlineLevel="0" collapsed="false">
      <c r="B10" s="8" t="s">
        <v>90</v>
      </c>
      <c r="C10" s="17" t="n">
        <f aca="false">SUM(C5:C9)*Assumptions!$C$8</f>
        <v>0</v>
      </c>
      <c r="D10" s="25" t="n">
        <f aca="false">IFERROR(C10/$C$11,0)</f>
        <v>0</v>
      </c>
      <c r="E10" s="17" t="n">
        <f aca="false">IFERROR(C10/Assumptions!$C$4,0)</f>
        <v>0</v>
      </c>
      <c r="F10" s="17" t="n">
        <f aca="false">C10*(1+Assumptions!$C$9)</f>
        <v>0</v>
      </c>
      <c r="G10" s="17" t="n">
        <f aca="false">F10*(1+Assumptions!$C$9)</f>
        <v>0</v>
      </c>
    </row>
    <row r="11" customFormat="false" ht="15" hidden="false" customHeight="false" outlineLevel="0" collapsed="false">
      <c r="B11" s="23" t="s">
        <v>91</v>
      </c>
      <c r="C11" s="24" t="n">
        <f aca="false">SUM(C5:C10)</f>
        <v>0</v>
      </c>
      <c r="D11" s="26" t="n">
        <v>1</v>
      </c>
      <c r="E11" s="24" t="n">
        <f aca="false">SUM(E5:E10)</f>
        <v>0</v>
      </c>
      <c r="F11" s="24" t="n">
        <f aca="false">SUM(F5:F10)</f>
        <v>0</v>
      </c>
      <c r="G11" s="24" t="n">
        <f aca="false">SUM(G5:G10)</f>
        <v>0</v>
      </c>
    </row>
    <row r="13" customFormat="false" ht="46.25" hidden="false" customHeight="false" outlineLevel="0" collapsed="false">
      <c r="B13" s="27" t="s">
        <v>92</v>
      </c>
      <c r="C13" s="28" t="n">
        <f aca="false">IFERROR(C11/Assumptions!C6,0)</f>
        <v>0</v>
      </c>
      <c r="E13" s="8" t="s">
        <v>93</v>
      </c>
    </row>
    <row r="14" customFormat="false" ht="15" hidden="false" customHeight="false" outlineLevel="0" collapsed="false">
      <c r="B14" s="27" t="s">
        <v>94</v>
      </c>
      <c r="C14" s="17" t="n">
        <f aca="false">IFERROR(C11/Assumptions!C4,0)</f>
        <v>0</v>
      </c>
    </row>
    <row r="15" customFormat="false" ht="15" hidden="false" customHeight="false" outlineLevel="0" collapsed="false">
      <c r="B15" s="27" t="s">
        <v>95</v>
      </c>
      <c r="C15" s="17" t="n">
        <f aca="false">IFERROR(C11/Assumptions!C5,0)</f>
        <v>0</v>
      </c>
    </row>
    <row r="17" customFormat="false" ht="15" hidden="false" customHeight="false" outlineLevel="0" collapsed="false">
      <c r="B17" s="29" t="s">
        <v>96</v>
      </c>
      <c r="C17" s="30" t="str">
        <f aca="false">IF($C$11=0,"Enter your line items on the Budget tab.",IF(D7&lt;0.1,"Improve line is thin. The estate is aging while the budget stays flat.",IF(D7&gt;0.35,"Heavy project year. Confirm the run and secure lines are not being starved.","Allocation is within a defensible range.")))</f>
        <v>Enter your line items on the Budget tab.</v>
      </c>
      <c r="D17" s="30"/>
      <c r="E17" s="30"/>
      <c r="F17" s="30"/>
      <c r="G17" s="30"/>
    </row>
    <row r="19" customFormat="false" ht="23.85" hidden="false" customHeight="true" outlineLevel="0" collapsed="false">
      <c r="B19" s="8" t="s">
        <v>97</v>
      </c>
      <c r="C19" s="8"/>
      <c r="D19" s="8"/>
      <c r="E19" s="8"/>
      <c r="F19" s="8"/>
      <c r="G19" s="8"/>
    </row>
  </sheetData>
  <mergeCells count="2">
    <mergeCell ref="C17:G17"/>
    <mergeCell ref="B19:G19"/>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2026-08-21T16:41:58Z</dcterms:created>
  <dc:creator>openpyxl</dc:creator>
  <dc:description/>
  <dc:language>en-US</dc:language>
  <cp:lastModifiedBy/>
  <dcterms:modified xsi:type="dcterms:W3CDTF">2026-08-21T16:41:58Z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