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Assessment" sheetId="2" state="visible" r:id="rId4"/>
    <sheet name="Results"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<sst xmlns="http://schemas.openxmlformats.org/spreadsheetml/2006/main" count="140" uniqueCount="106">
  <si>
    <t xml:space="preserve">HIPAA Security Rule Gap Assessment</t>
  </si>
  <si>
    <t xml:space="preserve">AEGITz  |  Phoenix's Business Resilience Partner  |  aegitz.com</t>
  </si>
  <si>
    <t xml:space="preserve">What this is for</t>
  </si>
  <si>
    <t xml:space="preserve">Structured around the Security Rule safeguards and the failures that recur in published enforcement actions. Built for practices under 50 people. This is operational guidance, not legal advice. Have your compliance counsel review anything you adopt.</t>
  </si>
  <si>
    <t xml:space="preserve">How to use it</t>
  </si>
  <si>
    <t xml:space="preserve">1. Work through the Assessment tab. Score every line honestly. A guess is worse than a zero.</t>
  </si>
  <si>
    <t xml:space="preserve">2. Enter each score in the shaded column. Use whole numbers only.</t>
  </si>
  <si>
    <t xml:space="preserve">3. The Results tab totals automatically and shows where you land.</t>
  </si>
  <si>
    <t xml:space="preserve">4. Take the three lowest-scoring items and assign each an owner and a date.</t>
  </si>
  <si>
    <t xml:space="preserve">Legend</t>
  </si>
  <si>
    <t xml:space="preserve">Shaded cells are the only ones you fill in.</t>
  </si>
  <si>
    <t xml:space="preserve">Score each line 0 to 3.  0 = not in place or unknown.  1 = partially, informally.  2 = in place, not verified.  3 = in place, documented and verified.</t>
  </si>
  <si>
    <t xml:space="preserve">Leave a line blank only if it genuinely does not apply, and note why.</t>
  </si>
  <si>
    <t xml:space="preserve">This workbook is provided free by AEGITz. It is operational guidance, not legal advice. Have counsel review anything you adopt that carries a regulatory obligation.</t>
  </si>
  <si>
    <t xml:space="preserve">#</t>
  </si>
  <si>
    <t xml:space="preserve">Category</t>
  </si>
  <si>
    <t xml:space="preserve">Item to assess</t>
  </si>
  <si>
    <t xml:space="preserve">What a full score looks like</t>
  </si>
  <si>
    <t xml:space="preserve">Your score</t>
  </si>
  <si>
    <t xml:space="preserve">Notes and evidence</t>
  </si>
  <si>
    <t xml:space="preserve">Administrative safeguards</t>
  </si>
  <si>
    <t xml:space="preserve">A written, dated risk analysis covering all ePHI exists and is current</t>
  </si>
  <si>
    <t xml:space="preserve">Written, organization-wide, updated within 12 months or after material change</t>
  </si>
  <si>
    <t xml:space="preserve">The risk analysis inventories every location ePHI lives</t>
  </si>
  <si>
    <t xml:space="preserve">Including imaging, fax, mobile devices, backups, and cloud vendors</t>
  </si>
  <si>
    <t xml:space="preserve">A risk management plan assigns owners and dates to each finding</t>
  </si>
  <si>
    <t xml:space="preserve">Findings tracked to closure with evidence</t>
  </si>
  <si>
    <t xml:space="preserve">A security official is formally designated in writing</t>
  </si>
  <si>
    <t xml:space="preserve">Named individual with the role documented</t>
  </si>
  <si>
    <t xml:space="preserve">Workforce training is delivered and attendance is recorded</t>
  </si>
  <si>
    <t xml:space="preserve">At hire and periodically, with signed records</t>
  </si>
  <si>
    <t xml:space="preserve">Access authorization and termination procedures are documented and followed</t>
  </si>
  <si>
    <t xml:space="preserve">Written procedure plus evidence of execution for recent departures</t>
  </si>
  <si>
    <t xml:space="preserve">Periodic technical and non-technical evaluation is performed</t>
  </si>
  <si>
    <t xml:space="preserve">Documented evaluation after environmental or operational change</t>
  </si>
  <si>
    <t xml:space="preserve">Sanction policy for workforce violations exists and has been applied</t>
  </si>
  <si>
    <t xml:space="preserve">Written, communicated, and enforced consistently</t>
  </si>
  <si>
    <t xml:space="preserve">Physical safeguards</t>
  </si>
  <si>
    <t xml:space="preserve">Facility access controls limit physical entry to systems holding ePHI</t>
  </si>
  <si>
    <t xml:space="preserve">Locked server area, controlled keys, visitor escort</t>
  </si>
  <si>
    <t xml:space="preserve">Workstations holding ePHI are positioned and secured against casual viewing</t>
  </si>
  <si>
    <t xml:space="preserve">Screen positioning, privacy filters, automatic lock</t>
  </si>
  <si>
    <t xml:space="preserve">Device and media disposal is documented</t>
  </si>
  <si>
    <t xml:space="preserve">Certificates of destruction or documented sanitization</t>
  </si>
  <si>
    <t xml:space="preserve">Media reuse is sanitized before redeployment</t>
  </si>
  <si>
    <t xml:space="preserve">Documented wipe procedure</t>
  </si>
  <si>
    <t xml:space="preserve">Hardware movement in and out of the facility is tracked</t>
  </si>
  <si>
    <t xml:space="preserve">An asset register that reflects reality</t>
  </si>
  <si>
    <t xml:space="preserve">Technical safeguards</t>
  </si>
  <si>
    <t xml:space="preserve">Every user has a unique identifier, with no shared logins</t>
  </si>
  <si>
    <t xml:space="preserve">Zero shared accounts including at the front desk</t>
  </si>
  <si>
    <t xml:space="preserve">Emergency access procedure exists for clinical continuity</t>
  </si>
  <si>
    <t xml:space="preserve">Documented break-glass path with logging</t>
  </si>
  <si>
    <t xml:space="preserve">Automatic logoff is configured on systems holding ePHI</t>
  </si>
  <si>
    <t xml:space="preserve">Enforced by policy, tested</t>
  </si>
  <si>
    <t xml:space="preserve">ePHI is encrypted at rest on all endpoints and portable media</t>
  </si>
  <si>
    <t xml:space="preserve">Full disk encryption verified across the fleet</t>
  </si>
  <si>
    <t xml:space="preserve">ePHI is encrypted in transit, including email where applicable</t>
  </si>
  <si>
    <t xml:space="preserve">Enforced TLS plus a secure messaging path for patients</t>
  </si>
  <si>
    <t xml:space="preserve">Audit controls record activity in systems containing ePHI</t>
  </si>
  <si>
    <t xml:space="preserve">Enabled with a defined retention period</t>
  </si>
  <si>
    <t xml:space="preserve">Audit logs are actually reviewed on a schedule and the review is documented</t>
  </si>
  <si>
    <t xml:space="preserve">Periodic review with a written record of what was checked</t>
  </si>
  <si>
    <t xml:space="preserve">Multi-factor authentication protects remote and email access</t>
  </si>
  <si>
    <t xml:space="preserve">Enforced with no exceptions</t>
  </si>
  <si>
    <t xml:space="preserve">Integrity controls protect ePHI from improper alteration</t>
  </si>
  <si>
    <t xml:space="preserve">Versioning, checksums, or equivalent</t>
  </si>
  <si>
    <t xml:space="preserve">Business associates and vendors</t>
  </si>
  <si>
    <t xml:space="preserve">Every vendor touching ePHI has a current signed business associate agreement</t>
  </si>
  <si>
    <t xml:space="preserve">A complete register with expiry dates</t>
  </si>
  <si>
    <t xml:space="preserve">The BAA register includes IT, backup, shredding, answering service, and AI tools</t>
  </si>
  <si>
    <t xml:space="preserve">Not just the obvious clinical vendors</t>
  </si>
  <si>
    <t xml:space="preserve">Vendor security is assessed before engagement</t>
  </si>
  <si>
    <t xml:space="preserve">Documented diligence proportionate to the data involved</t>
  </si>
  <si>
    <t xml:space="preserve">Subcontractor obligations flow down in the agreements</t>
  </si>
  <si>
    <t xml:space="preserve">Language present and reviewed</t>
  </si>
  <si>
    <t xml:space="preserve">Contingency and incident response</t>
  </si>
  <si>
    <t xml:space="preserve">Data backup plan is documented and backups are verified</t>
  </si>
  <si>
    <t xml:space="preserve">Verified restores with dated results</t>
  </si>
  <si>
    <t xml:space="preserve">Disaster recovery plan exists and has been tested</t>
  </si>
  <si>
    <t xml:space="preserve">Tested within 12 months with measured elapsed time</t>
  </si>
  <si>
    <t xml:space="preserve">Emergency mode operation plan covers continuing patient care during an outage</t>
  </si>
  <si>
    <t xml:space="preserve">Clinical continuity addressed, not just IT restoration</t>
  </si>
  <si>
    <t xml:space="preserve">Incident response procedure defines who makes the breach determination</t>
  </si>
  <si>
    <t xml:space="preserve">Named role and a documented risk assessment method</t>
  </si>
  <si>
    <t xml:space="preserve">Notification timelines under HIPAA and Arizona law are documented</t>
  </si>
  <si>
    <t xml:space="preserve">Both, with the deadlines written down before an incident</t>
  </si>
  <si>
    <t xml:space="preserve">The response plan exists in a form available when systems are down</t>
  </si>
  <si>
    <t xml:space="preserve">Printed copies held offsite</t>
  </si>
  <si>
    <t xml:space="preserve">Possible</t>
  </si>
  <si>
    <t xml:space="preserve">Percent</t>
  </si>
  <si>
    <t xml:space="preserve">TOTAL</t>
  </si>
  <si>
    <t xml:space="preserve">Where you land</t>
  </si>
  <si>
    <t xml:space="preserve">Scoring bands</t>
  </si>
  <si>
    <t xml:space="preserve">85% and above: Defensible</t>
  </si>
  <si>
    <t xml:space="preserve">You could respond to an OCR request with documentation. Keep the risk analysis current.</t>
  </si>
  <si>
    <t xml:space="preserve">65% and above: Documented gaps</t>
  </si>
  <si>
    <t xml:space="preserve">The controls mostly exist. The evidence does not. Fix documentation first, it is the cheapest gap.</t>
  </si>
  <si>
    <t xml:space="preserve">45% and above: Material exposure</t>
  </si>
  <si>
    <t xml:space="preserve">Several commonly cited failures are present. Prioritize the risk analysis and the BAA register.</t>
  </si>
  <si>
    <t xml:space="preserve">Below 45%: Start immediately</t>
  </si>
  <si>
    <t xml:space="preserve">Begin with a written risk analysis. Everything else in the rule is built on it.</t>
  </si>
  <si>
    <t xml:space="preserve">Your three lowest items: fix these first</t>
  </si>
  <si>
    <t xml:space="preserve">Item</t>
  </si>
  <si>
    <t xml:space="preserve">Owner</t>
  </si>
  <si>
    <t xml:space="preserve">Target date</t>
  </si>
</sst>
</file>

<file path=xl/styles.xml><?xml version="1.0" encoding="utf-8"?>
<styleSheet xmlns="http://schemas.openxmlformats.org/spreadsheetml/2006/main">
  <numFmts count="3">
    <numFmt numFmtId="164" formatCode="General"/>
    <numFmt numFmtId="165" formatCode="0%"/>
    <numFmt numFmtId="166" formatCode="General"/>
  </numFmts>
  <fonts count="10">
    <font>
      <sz val="11"/>
      <color theme="1"/>
      <name val="Calibri"/>
      <family val="2"/>
      <charset val="1"/>
    </font>
    <font>
      <sz val="10"/>
      <name val="Arial"/>
      <family val="0"/>
    </font>
    <font>
      <sz val="10"/>
      <name val="Arial"/>
      <family val="0"/>
    </font>
    <font>
      <sz val="10"/>
      <name val="Arial"/>
      <family val="0"/>
    </font>
    <font>
      <b val="true"/>
      <sz val="16"/>
      <color rgb="FF0B2545"/>
      <name val="Arial"/>
      <family val="0"/>
      <charset val="1"/>
    </font>
    <font>
      <i val="true"/>
      <sz val="10"/>
      <color rgb="FF44546A"/>
      <name val="Arial"/>
      <family val="0"/>
      <charset val="1"/>
    </font>
    <font>
      <b val="true"/>
      <sz val="10"/>
      <name val="Arial"/>
      <family val="0"/>
      <charset val="1"/>
    </font>
    <font>
      <sz val="10"/>
      <name val="Arial"/>
      <family val="0"/>
      <charset val="1"/>
    </font>
    <font>
      <b val="true"/>
      <sz val="10"/>
      <color rgb="FFFFFFFF"/>
      <name val="Arial"/>
      <family val="0"/>
      <charset val="1"/>
    </font>
    <font>
      <b val="true"/>
      <sz val="12"/>
      <color rgb="FF13315C"/>
      <name val="Arial"/>
      <family val="0"/>
      <charset val="1"/>
    </font>
  </fonts>
  <fills count="6">
    <fill>
      <patternFill patternType="none"/>
    </fill>
    <fill>
      <patternFill patternType="gray125"/>
    </fill>
    <fill>
      <patternFill patternType="solid">
        <fgColor rgb="FFFFF2CC"/>
        <bgColor rgb="FFEEF2F7"/>
      </patternFill>
    </fill>
    <fill>
      <patternFill patternType="solid">
        <fgColor rgb="FF0B2545"/>
        <bgColor rgb="FF13315C"/>
      </patternFill>
    </fill>
    <fill>
      <patternFill patternType="solid">
        <fgColor rgb="FFD9E2EC"/>
        <bgColor rgb="FFEEF2F7"/>
      </patternFill>
    </fill>
    <fill>
      <patternFill patternType="solid">
        <fgColor rgb="FFEEF2F7"/>
        <bgColor rgb="FFFFFFFF"/>
      </patternFill>
    </fill>
  </fills>
  <borders count="2">
    <border diagonalUp="false" diagonalDown="false">
      <left/>
      <right/>
      <top/>
      <bottom/>
      <diagonal/>
    </border>
    <border diagonalUp="false" diagonalDown="false">
      <left style="thin">
        <color rgb="FFBFC9D4"/>
      </left>
      <right style="thin">
        <color rgb="FFBFC9D4"/>
      </right>
      <top style="thin">
        <color rgb="FFBFC9D4"/>
      </top>
      <bottom style="thin">
        <color rgb="FFBFC9D4"/>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general" vertical="top" textRotation="0" wrapText="true" indent="0" shrinkToFit="false"/>
      <protection locked="true" hidden="false"/>
    </xf>
    <xf numFmtId="164" fontId="7" fillId="2" borderId="0" xfId="0" applyFont="true" applyBorder="false" applyAlignment="true" applyProtection="true">
      <alignment horizontal="general" vertical="top" textRotation="0" wrapText="true" indent="0" shrinkToFit="false"/>
      <protection locked="true" hidden="false"/>
    </xf>
    <xf numFmtId="164" fontId="5" fillId="0" borderId="0" xfId="0" applyFont="true" applyBorder="false" applyAlignment="true" applyProtection="true">
      <alignment horizontal="general" vertical="top" textRotation="0" wrapText="true" indent="0" shrinkToFit="false"/>
      <protection locked="true" hidden="false"/>
    </xf>
    <xf numFmtId="164" fontId="8" fillId="3" borderId="1" xfId="0" applyFont="true" applyBorder="true" applyAlignment="true" applyProtection="true">
      <alignment horizontal="center" vertical="center" textRotation="0" wrapText="false" indent="0" shrinkToFit="false"/>
      <protection locked="true" hidden="false"/>
    </xf>
    <xf numFmtId="164" fontId="7" fillId="0" borderId="1" xfId="0" applyFont="true" applyBorder="true" applyAlignment="true" applyProtection="true">
      <alignment horizontal="center" vertical="center" textRotation="0" wrapText="false" indent="0" shrinkToFit="false"/>
      <protection locked="true" hidden="false"/>
    </xf>
    <xf numFmtId="164" fontId="7" fillId="0" borderId="1" xfId="0" applyFont="true" applyBorder="true" applyAlignment="true" applyProtection="true">
      <alignment horizontal="general" vertical="top" textRotation="0" wrapText="true" indent="0" shrinkToFit="false"/>
      <protection locked="true" hidden="false"/>
    </xf>
    <xf numFmtId="164" fontId="7" fillId="2" borderId="1" xfId="0" applyFont="true" applyBorder="true" applyAlignment="true" applyProtection="true">
      <alignment horizontal="center" vertical="center" textRotation="0" wrapText="false" indent="0" shrinkToFit="false"/>
      <protection locked="true" hidden="false"/>
    </xf>
    <xf numFmtId="165" fontId="7" fillId="0" borderId="1" xfId="0" applyFont="true" applyBorder="true" applyAlignment="true" applyProtection="true">
      <alignment horizontal="center" vertical="center" textRotation="0" wrapText="false" indent="0" shrinkToFit="false"/>
      <protection locked="true" hidden="false"/>
    </xf>
    <xf numFmtId="164" fontId="6" fillId="4" borderId="1" xfId="0" applyFont="true" applyBorder="true" applyAlignment="true" applyProtection="true">
      <alignment horizontal="general" vertical="top" textRotation="0" wrapText="true" indent="0" shrinkToFit="false"/>
      <protection locked="true" hidden="false"/>
    </xf>
    <xf numFmtId="166" fontId="6" fillId="4" borderId="1" xfId="0" applyFont="true" applyBorder="true" applyAlignment="true" applyProtection="true">
      <alignment horizontal="center" vertical="center" textRotation="0" wrapText="false" indent="0" shrinkToFit="false"/>
      <protection locked="true" hidden="false"/>
    </xf>
    <xf numFmtId="165" fontId="6" fillId="4" borderId="1" xfId="0" applyFont="true" applyBorder="true" applyAlignment="true" applyProtection="true">
      <alignment horizontal="center" vertical="center" textRotation="0" wrapText="false" indent="0" shrinkToFit="false"/>
      <protection locked="true" hidden="false"/>
    </xf>
    <xf numFmtId="164" fontId="9" fillId="0" borderId="0" xfId="0" applyFont="true" applyBorder="false" applyAlignment="true" applyProtection="true">
      <alignment horizontal="general" vertical="top" textRotation="0" wrapText="true" indent="0" shrinkToFit="false"/>
      <protection locked="true" hidden="false"/>
    </xf>
    <xf numFmtId="164" fontId="6" fillId="0" borderId="0" xfId="0" applyFont="true" applyBorder="false" applyAlignment="true" applyProtection="true">
      <alignment horizontal="general" vertical="top" textRotation="0" wrapText="true" indent="0" shrinkToFit="false"/>
      <protection locked="true" hidden="false"/>
    </xf>
    <xf numFmtId="164" fontId="6" fillId="5" borderId="1" xfId="0" applyFont="true" applyBorder="true" applyAlignment="true" applyProtection="true">
      <alignment horizontal="general" vertical="top" textRotation="0" wrapText="true" indent="0" shrinkToFit="false"/>
      <protection locked="true" hidden="false"/>
    </xf>
    <xf numFmtId="164" fontId="7" fillId="5" borderId="1" xfId="0" applyFont="true" applyBorder="true" applyAlignment="true" applyProtection="true">
      <alignment horizontal="general" vertical="top" textRotation="0" wrapText="true" indent="0" shrinkToFit="false"/>
      <protection locked="true" hidden="false"/>
    </xf>
    <xf numFmtId="164" fontId="7" fillId="2" borderId="1" xfId="0" applyFont="true" applyBorder="true" applyAlignment="true" applyProtection="tru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C9D4"/>
      <rgbColor rgb="FF808080"/>
      <rgbColor rgb="FF9999FF"/>
      <rgbColor rgb="FF993366"/>
      <rgbColor rgb="FFFFF2CC"/>
      <rgbColor rgb="FFEEF2F7"/>
      <rgbColor rgb="FF660066"/>
      <rgbColor rgb="FFFF8080"/>
      <rgbColor rgb="FF0066CC"/>
      <rgbColor rgb="FFD9E2EC"/>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44546A"/>
      <rgbColor rgb="FF969696"/>
      <rgbColor rgb="FF13315C"/>
      <rgbColor rgb="FF339966"/>
      <rgbColor rgb="FF003300"/>
      <rgbColor rgb="FF333300"/>
      <rgbColor rgb="FF993300"/>
      <rgbColor rgb="FF993366"/>
      <rgbColor rgb="FF333399"/>
      <rgbColor rgb="FF0B254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2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
    <col collapsed="false" customWidth="true" hidden="false" outlineLevel="0" max="2" min="2" style="1" width="110"/>
  </cols>
  <sheetData>
    <row r="2" customFormat="false" ht="19.7" hidden="false" customHeight="false" outlineLevel="0" collapsed="false">
      <c r="B2" s="2" t="s">
        <v>0</v>
      </c>
    </row>
    <row r="3" customFormat="false" ht="15" hidden="false" customHeight="false" outlineLevel="0" collapsed="false">
      <c r="B3" s="3" t="s">
        <v>1</v>
      </c>
    </row>
    <row r="5" customFormat="false" ht="15" hidden="false" customHeight="false" outlineLevel="0" collapsed="false">
      <c r="B5" s="4" t="s">
        <v>2</v>
      </c>
    </row>
    <row r="6" customFormat="false" ht="45" hidden="false" customHeight="true" outlineLevel="0" collapsed="false">
      <c r="B6" s="5" t="s">
        <v>3</v>
      </c>
    </row>
    <row r="8" customFormat="false" ht="15" hidden="false" customHeight="false" outlineLevel="0" collapsed="false">
      <c r="B8" s="4" t="s">
        <v>4</v>
      </c>
    </row>
    <row r="9" customFormat="false" ht="27.75" hidden="false" customHeight="true" outlineLevel="0" collapsed="false">
      <c r="B9" s="5" t="s">
        <v>5</v>
      </c>
    </row>
    <row r="10" customFormat="false" ht="27.75" hidden="false" customHeight="true" outlineLevel="0" collapsed="false">
      <c r="B10" s="5" t="s">
        <v>6</v>
      </c>
    </row>
    <row r="11" customFormat="false" ht="27.75" hidden="false" customHeight="true" outlineLevel="0" collapsed="false">
      <c r="B11" s="5" t="s">
        <v>7</v>
      </c>
    </row>
    <row r="12" customFormat="false" ht="27.75" hidden="false" customHeight="true" outlineLevel="0" collapsed="false">
      <c r="B12" s="5" t="s">
        <v>8</v>
      </c>
    </row>
    <row r="14" customFormat="false" ht="15" hidden="false" customHeight="false" outlineLevel="0" collapsed="false">
      <c r="B14" s="4" t="s">
        <v>9</v>
      </c>
    </row>
    <row r="15" customFormat="false" ht="15" hidden="false" customHeight="false" outlineLevel="0" collapsed="false">
      <c r="B15" s="6" t="s">
        <v>10</v>
      </c>
    </row>
    <row r="16" customFormat="false" ht="23.85" hidden="false" customHeight="false" outlineLevel="0" collapsed="false">
      <c r="B16" s="5" t="s">
        <v>11</v>
      </c>
    </row>
    <row r="17" customFormat="false" ht="15" hidden="false" customHeight="false" outlineLevel="0" collapsed="false">
      <c r="B17" s="5" t="s">
        <v>12</v>
      </c>
    </row>
    <row r="20" customFormat="false" ht="31.5" hidden="false" customHeight="true" outlineLevel="0" collapsed="false">
      <c r="B20" s="7" t="s">
        <v>13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3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2" min="2" style="1" width="24"/>
    <col collapsed="false" customWidth="true" hidden="false" outlineLevel="0" max="3" min="3" style="1" width="46"/>
    <col collapsed="false" customWidth="true" hidden="false" outlineLevel="0" max="4" min="4" style="1" width="52"/>
    <col collapsed="false" customWidth="true" hidden="false" outlineLevel="0" max="5" min="5" style="1" width="12"/>
    <col collapsed="false" customWidth="true" hidden="false" outlineLevel="0" max="6" min="6" style="1" width="34"/>
  </cols>
  <sheetData>
    <row r="1" customFormat="false" ht="15" hidden="false" customHeight="false" outlineLevel="0" collapsed="false">
      <c r="A1" s="8" t="s">
        <v>14</v>
      </c>
      <c r="B1" s="8" t="s">
        <v>15</v>
      </c>
      <c r="C1" s="8" t="s">
        <v>16</v>
      </c>
      <c r="D1" s="8" t="s">
        <v>17</v>
      </c>
      <c r="E1" s="8" t="s">
        <v>18</v>
      </c>
      <c r="F1" s="8" t="s">
        <v>19</v>
      </c>
    </row>
    <row r="2" customFormat="false" ht="42" hidden="false" customHeight="true" outlineLevel="0" collapsed="false">
      <c r="A2" s="9" t="n">
        <v>1</v>
      </c>
      <c r="B2" s="10" t="s">
        <v>20</v>
      </c>
      <c r="C2" s="10" t="s">
        <v>21</v>
      </c>
      <c r="D2" s="10" t="s">
        <v>22</v>
      </c>
      <c r="E2" s="11"/>
      <c r="F2" s="10"/>
    </row>
    <row r="3" customFormat="false" ht="42" hidden="false" customHeight="true" outlineLevel="0" collapsed="false">
      <c r="A3" s="9" t="n">
        <v>2</v>
      </c>
      <c r="B3" s="10" t="s">
        <v>20</v>
      </c>
      <c r="C3" s="10" t="s">
        <v>23</v>
      </c>
      <c r="D3" s="10" t="s">
        <v>24</v>
      </c>
      <c r="E3" s="11"/>
      <c r="F3" s="10"/>
    </row>
    <row r="4" customFormat="false" ht="42" hidden="false" customHeight="true" outlineLevel="0" collapsed="false">
      <c r="A4" s="9" t="n">
        <v>3</v>
      </c>
      <c r="B4" s="10" t="s">
        <v>20</v>
      </c>
      <c r="C4" s="10" t="s">
        <v>25</v>
      </c>
      <c r="D4" s="10" t="s">
        <v>26</v>
      </c>
      <c r="E4" s="11"/>
      <c r="F4" s="10"/>
    </row>
    <row r="5" customFormat="false" ht="42" hidden="false" customHeight="true" outlineLevel="0" collapsed="false">
      <c r="A5" s="9" t="n">
        <v>4</v>
      </c>
      <c r="B5" s="10" t="s">
        <v>20</v>
      </c>
      <c r="C5" s="10" t="s">
        <v>27</v>
      </c>
      <c r="D5" s="10" t="s">
        <v>28</v>
      </c>
      <c r="E5" s="11"/>
      <c r="F5" s="10"/>
    </row>
    <row r="6" customFormat="false" ht="42" hidden="false" customHeight="true" outlineLevel="0" collapsed="false">
      <c r="A6" s="9" t="n">
        <v>5</v>
      </c>
      <c r="B6" s="10" t="s">
        <v>20</v>
      </c>
      <c r="C6" s="10" t="s">
        <v>29</v>
      </c>
      <c r="D6" s="10" t="s">
        <v>30</v>
      </c>
      <c r="E6" s="11"/>
      <c r="F6" s="10"/>
    </row>
    <row r="7" customFormat="false" ht="42" hidden="false" customHeight="true" outlineLevel="0" collapsed="false">
      <c r="A7" s="9" t="n">
        <v>6</v>
      </c>
      <c r="B7" s="10" t="s">
        <v>20</v>
      </c>
      <c r="C7" s="10" t="s">
        <v>31</v>
      </c>
      <c r="D7" s="10" t="s">
        <v>32</v>
      </c>
      <c r="E7" s="11"/>
      <c r="F7" s="10"/>
    </row>
    <row r="8" customFormat="false" ht="42" hidden="false" customHeight="true" outlineLevel="0" collapsed="false">
      <c r="A8" s="9" t="n">
        <v>7</v>
      </c>
      <c r="B8" s="10" t="s">
        <v>20</v>
      </c>
      <c r="C8" s="10" t="s">
        <v>33</v>
      </c>
      <c r="D8" s="10" t="s">
        <v>34</v>
      </c>
      <c r="E8" s="11"/>
      <c r="F8" s="10"/>
    </row>
    <row r="9" customFormat="false" ht="42" hidden="false" customHeight="true" outlineLevel="0" collapsed="false">
      <c r="A9" s="9" t="n">
        <v>8</v>
      </c>
      <c r="B9" s="10" t="s">
        <v>20</v>
      </c>
      <c r="C9" s="10" t="s">
        <v>35</v>
      </c>
      <c r="D9" s="10" t="s">
        <v>36</v>
      </c>
      <c r="E9" s="11"/>
      <c r="F9" s="10"/>
    </row>
    <row r="10" customFormat="false" ht="42" hidden="false" customHeight="true" outlineLevel="0" collapsed="false">
      <c r="A10" s="9" t="n">
        <v>9</v>
      </c>
      <c r="B10" s="10" t="s">
        <v>37</v>
      </c>
      <c r="C10" s="10" t="s">
        <v>38</v>
      </c>
      <c r="D10" s="10" t="s">
        <v>39</v>
      </c>
      <c r="E10" s="11"/>
      <c r="F10" s="10"/>
    </row>
    <row r="11" customFormat="false" ht="42" hidden="false" customHeight="true" outlineLevel="0" collapsed="false">
      <c r="A11" s="9" t="n">
        <v>10</v>
      </c>
      <c r="B11" s="10" t="s">
        <v>37</v>
      </c>
      <c r="C11" s="10" t="s">
        <v>40</v>
      </c>
      <c r="D11" s="10" t="s">
        <v>41</v>
      </c>
      <c r="E11" s="11"/>
      <c r="F11" s="10"/>
    </row>
    <row r="12" customFormat="false" ht="42" hidden="false" customHeight="true" outlineLevel="0" collapsed="false">
      <c r="A12" s="9" t="n">
        <v>11</v>
      </c>
      <c r="B12" s="10" t="s">
        <v>37</v>
      </c>
      <c r="C12" s="10" t="s">
        <v>42</v>
      </c>
      <c r="D12" s="10" t="s">
        <v>43</v>
      </c>
      <c r="E12" s="11"/>
      <c r="F12" s="10"/>
    </row>
    <row r="13" customFormat="false" ht="42" hidden="false" customHeight="true" outlineLevel="0" collapsed="false">
      <c r="A13" s="9" t="n">
        <v>12</v>
      </c>
      <c r="B13" s="10" t="s">
        <v>37</v>
      </c>
      <c r="C13" s="10" t="s">
        <v>44</v>
      </c>
      <c r="D13" s="10" t="s">
        <v>45</v>
      </c>
      <c r="E13" s="11"/>
      <c r="F13" s="10"/>
    </row>
    <row r="14" customFormat="false" ht="42" hidden="false" customHeight="true" outlineLevel="0" collapsed="false">
      <c r="A14" s="9" t="n">
        <v>13</v>
      </c>
      <c r="B14" s="10" t="s">
        <v>37</v>
      </c>
      <c r="C14" s="10" t="s">
        <v>46</v>
      </c>
      <c r="D14" s="10" t="s">
        <v>47</v>
      </c>
      <c r="E14" s="11"/>
      <c r="F14" s="10"/>
    </row>
    <row r="15" customFormat="false" ht="42" hidden="false" customHeight="true" outlineLevel="0" collapsed="false">
      <c r="A15" s="9" t="n">
        <v>14</v>
      </c>
      <c r="B15" s="10" t="s">
        <v>48</v>
      </c>
      <c r="C15" s="10" t="s">
        <v>49</v>
      </c>
      <c r="D15" s="10" t="s">
        <v>50</v>
      </c>
      <c r="E15" s="11"/>
      <c r="F15" s="10"/>
    </row>
    <row r="16" customFormat="false" ht="42" hidden="false" customHeight="true" outlineLevel="0" collapsed="false">
      <c r="A16" s="9" t="n">
        <v>15</v>
      </c>
      <c r="B16" s="10" t="s">
        <v>48</v>
      </c>
      <c r="C16" s="10" t="s">
        <v>51</v>
      </c>
      <c r="D16" s="10" t="s">
        <v>52</v>
      </c>
      <c r="E16" s="11"/>
      <c r="F16" s="10"/>
    </row>
    <row r="17" customFormat="false" ht="42" hidden="false" customHeight="true" outlineLevel="0" collapsed="false">
      <c r="A17" s="9" t="n">
        <v>16</v>
      </c>
      <c r="B17" s="10" t="s">
        <v>48</v>
      </c>
      <c r="C17" s="10" t="s">
        <v>53</v>
      </c>
      <c r="D17" s="10" t="s">
        <v>54</v>
      </c>
      <c r="E17" s="11"/>
      <c r="F17" s="10"/>
    </row>
    <row r="18" customFormat="false" ht="42" hidden="false" customHeight="true" outlineLevel="0" collapsed="false">
      <c r="A18" s="9" t="n">
        <v>17</v>
      </c>
      <c r="B18" s="10" t="s">
        <v>48</v>
      </c>
      <c r="C18" s="10" t="s">
        <v>55</v>
      </c>
      <c r="D18" s="10" t="s">
        <v>56</v>
      </c>
      <c r="E18" s="11"/>
      <c r="F18" s="10"/>
    </row>
    <row r="19" customFormat="false" ht="42" hidden="false" customHeight="true" outlineLevel="0" collapsed="false">
      <c r="A19" s="9" t="n">
        <v>18</v>
      </c>
      <c r="B19" s="10" t="s">
        <v>48</v>
      </c>
      <c r="C19" s="10" t="s">
        <v>57</v>
      </c>
      <c r="D19" s="10" t="s">
        <v>58</v>
      </c>
      <c r="E19" s="11"/>
      <c r="F19" s="10"/>
    </row>
    <row r="20" customFormat="false" ht="42" hidden="false" customHeight="true" outlineLevel="0" collapsed="false">
      <c r="A20" s="9" t="n">
        <v>19</v>
      </c>
      <c r="B20" s="10" t="s">
        <v>48</v>
      </c>
      <c r="C20" s="10" t="s">
        <v>59</v>
      </c>
      <c r="D20" s="10" t="s">
        <v>60</v>
      </c>
      <c r="E20" s="11"/>
      <c r="F20" s="10"/>
    </row>
    <row r="21" customFormat="false" ht="42" hidden="false" customHeight="true" outlineLevel="0" collapsed="false">
      <c r="A21" s="9" t="n">
        <v>20</v>
      </c>
      <c r="B21" s="10" t="s">
        <v>48</v>
      </c>
      <c r="C21" s="10" t="s">
        <v>61</v>
      </c>
      <c r="D21" s="10" t="s">
        <v>62</v>
      </c>
      <c r="E21" s="11"/>
      <c r="F21" s="10"/>
    </row>
    <row r="22" customFormat="false" ht="42" hidden="false" customHeight="true" outlineLevel="0" collapsed="false">
      <c r="A22" s="9" t="n">
        <v>21</v>
      </c>
      <c r="B22" s="10" t="s">
        <v>48</v>
      </c>
      <c r="C22" s="10" t="s">
        <v>63</v>
      </c>
      <c r="D22" s="10" t="s">
        <v>64</v>
      </c>
      <c r="E22" s="11"/>
      <c r="F22" s="10"/>
    </row>
    <row r="23" customFormat="false" ht="42" hidden="false" customHeight="true" outlineLevel="0" collapsed="false">
      <c r="A23" s="9" t="n">
        <v>22</v>
      </c>
      <c r="B23" s="10" t="s">
        <v>48</v>
      </c>
      <c r="C23" s="10" t="s">
        <v>65</v>
      </c>
      <c r="D23" s="10" t="s">
        <v>66</v>
      </c>
      <c r="E23" s="11"/>
      <c r="F23" s="10"/>
    </row>
    <row r="24" customFormat="false" ht="42" hidden="false" customHeight="true" outlineLevel="0" collapsed="false">
      <c r="A24" s="9" t="n">
        <v>23</v>
      </c>
      <c r="B24" s="10" t="s">
        <v>67</v>
      </c>
      <c r="C24" s="10" t="s">
        <v>68</v>
      </c>
      <c r="D24" s="10" t="s">
        <v>69</v>
      </c>
      <c r="E24" s="11"/>
      <c r="F24" s="10"/>
    </row>
    <row r="25" customFormat="false" ht="42" hidden="false" customHeight="true" outlineLevel="0" collapsed="false">
      <c r="A25" s="9" t="n">
        <v>24</v>
      </c>
      <c r="B25" s="10" t="s">
        <v>67</v>
      </c>
      <c r="C25" s="10" t="s">
        <v>70</v>
      </c>
      <c r="D25" s="10" t="s">
        <v>71</v>
      </c>
      <c r="E25" s="11"/>
      <c r="F25" s="10"/>
    </row>
    <row r="26" customFormat="false" ht="42" hidden="false" customHeight="true" outlineLevel="0" collapsed="false">
      <c r="A26" s="9" t="n">
        <v>25</v>
      </c>
      <c r="B26" s="10" t="s">
        <v>67</v>
      </c>
      <c r="C26" s="10" t="s">
        <v>72</v>
      </c>
      <c r="D26" s="10" t="s">
        <v>73</v>
      </c>
      <c r="E26" s="11"/>
      <c r="F26" s="10"/>
    </row>
    <row r="27" customFormat="false" ht="42" hidden="false" customHeight="true" outlineLevel="0" collapsed="false">
      <c r="A27" s="9" t="n">
        <v>26</v>
      </c>
      <c r="B27" s="10" t="s">
        <v>67</v>
      </c>
      <c r="C27" s="10" t="s">
        <v>74</v>
      </c>
      <c r="D27" s="10" t="s">
        <v>75</v>
      </c>
      <c r="E27" s="11"/>
      <c r="F27" s="10"/>
    </row>
    <row r="28" customFormat="false" ht="42" hidden="false" customHeight="true" outlineLevel="0" collapsed="false">
      <c r="A28" s="9" t="n">
        <v>27</v>
      </c>
      <c r="B28" s="10" t="s">
        <v>76</v>
      </c>
      <c r="C28" s="10" t="s">
        <v>77</v>
      </c>
      <c r="D28" s="10" t="s">
        <v>78</v>
      </c>
      <c r="E28" s="11"/>
      <c r="F28" s="10"/>
    </row>
    <row r="29" customFormat="false" ht="42" hidden="false" customHeight="true" outlineLevel="0" collapsed="false">
      <c r="A29" s="9" t="n">
        <v>28</v>
      </c>
      <c r="B29" s="10" t="s">
        <v>76</v>
      </c>
      <c r="C29" s="10" t="s">
        <v>79</v>
      </c>
      <c r="D29" s="10" t="s">
        <v>80</v>
      </c>
      <c r="E29" s="11"/>
      <c r="F29" s="10"/>
    </row>
    <row r="30" customFormat="false" ht="42" hidden="false" customHeight="true" outlineLevel="0" collapsed="false">
      <c r="A30" s="9" t="n">
        <v>29</v>
      </c>
      <c r="B30" s="10" t="s">
        <v>76</v>
      </c>
      <c r="C30" s="10" t="s">
        <v>81</v>
      </c>
      <c r="D30" s="10" t="s">
        <v>82</v>
      </c>
      <c r="E30" s="11"/>
      <c r="F30" s="10"/>
    </row>
    <row r="31" customFormat="false" ht="42" hidden="false" customHeight="true" outlineLevel="0" collapsed="false">
      <c r="A31" s="9" t="n">
        <v>30</v>
      </c>
      <c r="B31" s="10" t="s">
        <v>76</v>
      </c>
      <c r="C31" s="10" t="s">
        <v>83</v>
      </c>
      <c r="D31" s="10" t="s">
        <v>84</v>
      </c>
      <c r="E31" s="11"/>
      <c r="F31" s="10"/>
    </row>
    <row r="32" customFormat="false" ht="42" hidden="false" customHeight="true" outlineLevel="0" collapsed="false">
      <c r="A32" s="9" t="n">
        <v>31</v>
      </c>
      <c r="B32" s="10" t="s">
        <v>76</v>
      </c>
      <c r="C32" s="10" t="s">
        <v>85</v>
      </c>
      <c r="D32" s="10" t="s">
        <v>86</v>
      </c>
      <c r="E32" s="11"/>
      <c r="F32" s="10"/>
    </row>
    <row r="33" customFormat="false" ht="42" hidden="false" customHeight="true" outlineLevel="0" collapsed="false">
      <c r="A33" s="9" t="n">
        <v>32</v>
      </c>
      <c r="B33" s="10" t="s">
        <v>76</v>
      </c>
      <c r="C33" s="10" t="s">
        <v>87</v>
      </c>
      <c r="D33" s="10" t="s">
        <v>88</v>
      </c>
      <c r="E33" s="11"/>
      <c r="F33" s="10"/>
    </row>
  </sheetData>
  <dataValidations count="1">
    <dataValidation allowBlank="true" error="Enter a whole number from 0 to 3." errorStyle="stop" errorTitle="Out of range" operator="between" showDropDown="false" showErrorMessage="false" showInputMessage="false" sqref="E2:E33" type="whole">
      <formula1>0</formula1>
      <formula2>3</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
    <col collapsed="false" customWidth="true" hidden="false" outlineLevel="0" max="2" min="2" style="1" width="34"/>
    <col collapsed="false" customWidth="true" hidden="false" outlineLevel="0" max="4" min="3" style="1" width="14"/>
    <col collapsed="false" customWidth="true" hidden="false" outlineLevel="0" max="5" min="5" style="1" width="16"/>
  </cols>
  <sheetData>
    <row r="2" customFormat="false" ht="15" hidden="false" customHeight="false" outlineLevel="0" collapsed="false">
      <c r="B2" s="8" t="s">
        <v>15</v>
      </c>
      <c r="C2" s="8" t="s">
        <v>18</v>
      </c>
      <c r="D2" s="8" t="s">
        <v>89</v>
      </c>
      <c r="E2" s="8" t="s">
        <v>90</v>
      </c>
    </row>
    <row r="3" customFormat="false" ht="15" hidden="false" customHeight="false" outlineLevel="0" collapsed="false">
      <c r="B3" s="10" t="s">
        <v>20</v>
      </c>
      <c r="C3" s="9" t="n">
        <f aca="false">SUMIFS(Assessment!$E$2:$E$33,Assessment!$B$2:$B$33,$B3)</f>
        <v>0</v>
      </c>
      <c r="D3" s="9" t="n">
        <v>24</v>
      </c>
      <c r="E3" s="12" t="n">
        <f aca="false">IFERROR(C3/D3,0)</f>
        <v>0</v>
      </c>
    </row>
    <row r="4" customFormat="false" ht="15" hidden="false" customHeight="false" outlineLevel="0" collapsed="false">
      <c r="B4" s="10" t="s">
        <v>37</v>
      </c>
      <c r="C4" s="9" t="n">
        <f aca="false">SUMIFS(Assessment!$E$2:$E$33,Assessment!$B$2:$B$33,$B4)</f>
        <v>0</v>
      </c>
      <c r="D4" s="9" t="n">
        <v>15</v>
      </c>
      <c r="E4" s="12" t="n">
        <f aca="false">IFERROR(C4/D4,0)</f>
        <v>0</v>
      </c>
    </row>
    <row r="5" customFormat="false" ht="15" hidden="false" customHeight="false" outlineLevel="0" collapsed="false">
      <c r="B5" s="10" t="s">
        <v>48</v>
      </c>
      <c r="C5" s="9" t="n">
        <f aca="false">SUMIFS(Assessment!$E$2:$E$33,Assessment!$B$2:$B$33,$B5)</f>
        <v>0</v>
      </c>
      <c r="D5" s="9" t="n">
        <v>27</v>
      </c>
      <c r="E5" s="12" t="n">
        <f aca="false">IFERROR(C5/D5,0)</f>
        <v>0</v>
      </c>
    </row>
    <row r="6" customFormat="false" ht="15" hidden="false" customHeight="false" outlineLevel="0" collapsed="false">
      <c r="B6" s="10" t="s">
        <v>67</v>
      </c>
      <c r="C6" s="9" t="n">
        <f aca="false">SUMIFS(Assessment!$E$2:$E$33,Assessment!$B$2:$B$33,$B6)</f>
        <v>0</v>
      </c>
      <c r="D6" s="9" t="n">
        <v>12</v>
      </c>
      <c r="E6" s="12" t="n">
        <f aca="false">IFERROR(C6/D6,0)</f>
        <v>0</v>
      </c>
    </row>
    <row r="7" customFormat="false" ht="15" hidden="false" customHeight="false" outlineLevel="0" collapsed="false">
      <c r="B7" s="10" t="s">
        <v>76</v>
      </c>
      <c r="C7" s="9" t="n">
        <f aca="false">SUMIFS(Assessment!$E$2:$E$33,Assessment!$B$2:$B$33,$B7)</f>
        <v>0</v>
      </c>
      <c r="D7" s="9" t="n">
        <v>18</v>
      </c>
      <c r="E7" s="12" t="n">
        <f aca="false">IFERROR(C7/D7,0)</f>
        <v>0</v>
      </c>
    </row>
    <row r="8" customFormat="false" ht="15" hidden="false" customHeight="false" outlineLevel="0" collapsed="false">
      <c r="B8" s="13" t="s">
        <v>91</v>
      </c>
      <c r="C8" s="14" t="n">
        <f aca="false">SUM(C3:C7)</f>
        <v>0</v>
      </c>
      <c r="D8" s="14" t="n">
        <f aca="false">SUM(D3:D7)</f>
        <v>96</v>
      </c>
      <c r="E8" s="15" t="n">
        <f aca="false">IFERROR(C8/D8,0)</f>
        <v>0</v>
      </c>
    </row>
    <row r="10" customFormat="false" ht="15" hidden="false" customHeight="false" outlineLevel="0" collapsed="false">
      <c r="B10" s="4" t="s">
        <v>92</v>
      </c>
    </row>
    <row r="11" customFormat="false" ht="15" hidden="false" customHeight="false" outlineLevel="0" collapsed="false">
      <c r="B11" s="16" t="str">
        <f aca="false">IF($E$8&gt;=0.85,"Defensible",IF($E$8&gt;=0.65,"Documented gaps",IF($E$8&gt;=0.45,"Material exposure",IF($E$8&gt;=0,"Start immediately","Start immediately"))))</f>
        <v>Start immediately</v>
      </c>
    </row>
    <row r="13" customFormat="false" ht="15" hidden="false" customHeight="false" outlineLevel="0" collapsed="false">
      <c r="B13" s="17" t="s">
        <v>93</v>
      </c>
    </row>
    <row r="14" customFormat="false" ht="31.5" hidden="false" customHeight="true" outlineLevel="0" collapsed="false">
      <c r="B14" s="18" t="s">
        <v>94</v>
      </c>
      <c r="C14" s="19" t="s">
        <v>95</v>
      </c>
      <c r="D14" s="19"/>
      <c r="E14" s="19"/>
    </row>
    <row r="15" customFormat="false" ht="31.5" hidden="false" customHeight="true" outlineLevel="0" collapsed="false">
      <c r="B15" s="18" t="s">
        <v>96</v>
      </c>
      <c r="C15" s="19" t="s">
        <v>97</v>
      </c>
      <c r="D15" s="19"/>
      <c r="E15" s="19"/>
    </row>
    <row r="16" customFormat="false" ht="31.5" hidden="false" customHeight="true" outlineLevel="0" collapsed="false">
      <c r="B16" s="18" t="s">
        <v>98</v>
      </c>
      <c r="C16" s="19" t="s">
        <v>99</v>
      </c>
      <c r="D16" s="19"/>
      <c r="E16" s="19"/>
    </row>
    <row r="17" customFormat="false" ht="31.5" hidden="false" customHeight="true" outlineLevel="0" collapsed="false">
      <c r="B17" s="18" t="s">
        <v>100</v>
      </c>
      <c r="C17" s="19" t="s">
        <v>101</v>
      </c>
      <c r="D17" s="19"/>
      <c r="E17" s="19"/>
    </row>
    <row r="20" customFormat="false" ht="15" hidden="false" customHeight="false" outlineLevel="0" collapsed="false">
      <c r="B20" s="17" t="s">
        <v>102</v>
      </c>
    </row>
    <row r="21" customFormat="false" ht="15" hidden="false" customHeight="false" outlineLevel="0" collapsed="false">
      <c r="B21" s="8" t="s">
        <v>103</v>
      </c>
      <c r="C21" s="8" t="s">
        <v>104</v>
      </c>
      <c r="D21" s="8" t="s">
        <v>105</v>
      </c>
    </row>
    <row r="22" customFormat="false" ht="15" hidden="false" customHeight="false" outlineLevel="0" collapsed="false">
      <c r="B22" s="20"/>
      <c r="C22" s="20"/>
      <c r="D22" s="20"/>
    </row>
    <row r="23" customFormat="false" ht="15" hidden="false" customHeight="false" outlineLevel="0" collapsed="false">
      <c r="B23" s="20"/>
      <c r="C23" s="20"/>
      <c r="D23" s="20"/>
    </row>
    <row r="24" customFormat="false" ht="15" hidden="false" customHeight="false" outlineLevel="0" collapsed="false">
      <c r="B24" s="20"/>
      <c r="C24" s="20"/>
      <c r="D24" s="20"/>
    </row>
  </sheetData>
  <mergeCells count="4">
    <mergeCell ref="C14:E14"/>
    <mergeCell ref="C15:E15"/>
    <mergeCell ref="C16:E16"/>
    <mergeCell ref="C17:E1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2026-08-21T16:32:13Z</dcterms:created>
  <dc:creator>openpyxl</dc:creator>
  <dc:description/>
  <dc:language>en-US</dc:language>
  <cp:lastModifiedBy/>
  <dcterms:modified xsi:type="dcterms:W3CDTF">2026-08-21T16:32:13Z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