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Checklist" sheetId="2" state="visible" r:id="rId4"/>
    <sheet name="Progres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<sst xmlns="http://schemas.openxmlformats.org/spreadsheetml/2006/main" count="127" uniqueCount="79">
  <si>
    <t xml:space="preserve">Contractor Technology and Security Checklist</t>
  </si>
  <si>
    <t xml:space="preserve">AEGITz  |  Phoenix's Business Resilience Partner  |  aegitz.com</t>
  </si>
  <si>
    <t xml:space="preserve">What this is for</t>
  </si>
  <si>
    <t xml:space="preserve">Built for Arizona general contractors and subs. Ordered by what actually costs firms money, which is payment fraud and downtime rather than data theft. Written for an operations manager, not an engineer.</t>
  </si>
  <si>
    <t xml:space="preserve">How to use it</t>
  </si>
  <si>
    <t xml:space="preserve">1. Work top to bottom on the Checklist tab. The order is deliberate.</t>
  </si>
  <si>
    <t xml:space="preserve">2. Set Status on each line. The Progress tab totals as you go.</t>
  </si>
  <si>
    <t xml:space="preserve">3. Put a real name in Owner. Unowned items do not get done.</t>
  </si>
  <si>
    <t xml:space="preserve">4. Anything you mark N/A gets a reason in the Notes column.</t>
  </si>
  <si>
    <t xml:space="preserve">Legend</t>
  </si>
  <si>
    <t xml:space="preserve">Shaded cells are the ones you fill in.</t>
  </si>
  <si>
    <t xml:space="preserve">Status options: Not started, In progress, Done, N/A.</t>
  </si>
  <si>
    <t xml:space="preserve">This workbook is provided free by AEGITz. It is operational guidance, not legal advice. Have counsel review anything you adopt that carries a regulatory obligation.</t>
  </si>
  <si>
    <t xml:space="preserve">#</t>
  </si>
  <si>
    <t xml:space="preserve">Section</t>
  </si>
  <si>
    <t xml:space="preserve">Task</t>
  </si>
  <si>
    <t xml:space="preserve">Why it matters / how to do it</t>
  </si>
  <si>
    <t xml:space="preserve">Status</t>
  </si>
  <si>
    <t xml:space="preserve">Owner</t>
  </si>
  <si>
    <t xml:space="preserve">Due</t>
  </si>
  <si>
    <t xml:space="preserve">Notes</t>
  </si>
  <si>
    <t xml:space="preserve">1. Payment fraud controls</t>
  </si>
  <si>
    <t xml:space="preserve">Every banking detail change is verified by phone to the number already on file</t>
  </si>
  <si>
    <t xml:space="preserve">Never a number in the email. This is the entire control. Log the verification with date and name.</t>
  </si>
  <si>
    <t xml:space="preserve">Not started</t>
  </si>
  <si>
    <t xml:space="preserve">Payments above a set threshold require two people</t>
  </si>
  <si>
    <t xml:space="preserve">One to initiate, one to release. For a small firm this can be the PM and the owner.</t>
  </si>
  <si>
    <t xml:space="preserve">A verified contact register exists for every sub and supplier</t>
  </si>
  <si>
    <t xml:space="preserve">Established at onboarding, updated only in person or by callback to the previous number.</t>
  </si>
  <si>
    <t xml:space="preserve">Accounting and project managers both know delay costs nothing and a wrong payment is often unrecoverable</t>
  </si>
  <si>
    <t xml:space="preserve">Say it out loud, in writing. Urgency is the attacker's only real weapon.</t>
  </si>
  <si>
    <t xml:space="preserve">A code phrase exists for verifying unusual requests from executives</t>
  </si>
  <si>
    <t xml:space="preserve">Set in person, rotated, known to the small group who approve payments. Voice and video are no longer proof.</t>
  </si>
  <si>
    <t xml:space="preserve">Everyone knows the first three calls after a fraudulent wire</t>
  </si>
  <si>
    <t xml:space="preserve">Bank for recall, then ic3.gov, then your carrier before you engage anyone.</t>
  </si>
  <si>
    <t xml:space="preserve">2. Jobsite network</t>
  </si>
  <si>
    <t xml:space="preserve">The trailer network is segmented into business, guest, and device</t>
  </si>
  <si>
    <t xml:space="preserve">Three segments with no routing between them. Cellular routers built for field use handle this natively.</t>
  </si>
  <si>
    <t xml:space="preserve">Every default credential on routers, cameras, and sensors is changed</t>
  </si>
  <si>
    <t xml:space="preserve">Internet-exposed devices with vendor defaults are indexed and searchable.</t>
  </si>
  <si>
    <t xml:space="preserve">The guest wifi password rotates per job, not per company</t>
  </si>
  <si>
    <t xml:space="preserve">Not written on the whiteboard, and not the same key every sub has had since 2019.</t>
  </si>
  <si>
    <t xml:space="preserve">Cameras and sensors are not directly exposed to the internet</t>
  </si>
  <si>
    <t xml:space="preserve">Behind the firewall, accessed through the vendor cloud or a VPN.</t>
  </si>
  <si>
    <t xml:space="preserve">Remote access to the trailer requires MFA</t>
  </si>
  <si>
    <t xml:space="preserve">Any path from outside into the jobsite network.</t>
  </si>
  <si>
    <t xml:space="preserve">Site connectivity has a documented failover</t>
  </si>
  <si>
    <t xml:space="preserve">A second carrier or a bonded connection. Ask what happens the day the primary line is cut by a trencher.</t>
  </si>
  <si>
    <t xml:space="preserve">3. Mobile and field devices</t>
  </si>
  <si>
    <t xml:space="preserve">Passcode and remote wipe are required on every device holding project data</t>
  </si>
  <si>
    <t xml:space="preserve">Devices go into environments where they get dropped, stolen, and left in trucks.</t>
  </si>
  <si>
    <t xml:space="preserve">Project documents live in a managed cloud location, not local device storage</t>
  </si>
  <si>
    <t xml:space="preserve">A lost phone becomes an inconvenience rather than a data event.</t>
  </si>
  <si>
    <t xml:space="preserve">Field photo handling is a deliberate decision</t>
  </si>
  <si>
    <t xml:space="preserve">Photos capture site plans on walls, schedules on whiteboards, and laptop screens. Decide whether they sync to personal cloud accounts.</t>
  </si>
  <si>
    <t xml:space="preserve">Mobile device management is deployed if you have more than a handful of devices</t>
  </si>
  <si>
    <t xml:space="preserve">Selective wipe on departure is worth the license cost on its own.</t>
  </si>
  <si>
    <t xml:space="preserve">4. Continuity</t>
  </si>
  <si>
    <t xml:space="preserve">Recovery objectives are set by pay application cycle and schedule impact</t>
  </si>
  <si>
    <t xml:space="preserve">An outage on the 23rd with a pay app due on the 25th is a different event than the same outage on the 5th.</t>
  </si>
  <si>
    <t xml:space="preserve">Estimating, project management, and accounting have tested restores</t>
  </si>
  <si>
    <t xml:space="preserve">With measured elapsed times, not vendor targets.</t>
  </si>
  <si>
    <t xml:space="preserve">Drawings and submittals have an accessible offline copy for critical jobs</t>
  </si>
  <si>
    <t xml:space="preserve">Work does not stop because the file server did.</t>
  </si>
  <si>
    <t xml:space="preserve">A paper fallback exists for daily reports and time capture</t>
  </si>
  <si>
    <t xml:space="preserve">Somebody should remember how.</t>
  </si>
  <si>
    <t xml:space="preserve">5. Contracts and insurance</t>
  </si>
  <si>
    <t xml:space="preserve">Technology and confidentiality clauses in prime contracts are read before signing</t>
  </si>
  <si>
    <t xml:space="preserve">Larger owners now flow cybersecurity requirements down. Discovering an obligation after an incident is expensive.</t>
  </si>
  <si>
    <t xml:space="preserve">You know whether federal contract information touches your systems</t>
  </si>
  <si>
    <t xml:space="preserve">If it does, CMMC applies to you. See the AEGITz CMMC Level 1 workbook.</t>
  </si>
  <si>
    <t xml:space="preserve">Your policy covers social engineering fraud specifically, and you know the sublimit</t>
  </si>
  <si>
    <t xml:space="preserve">Many cyber policies exclude or sublimit it, and many crime policies require a forged instrument rather than a voluntary transfer induced by deception.</t>
  </si>
  <si>
    <t xml:space="preserve">Subcontractor agreements address data handling and breach notification</t>
  </si>
  <si>
    <t xml:space="preserve">Your exposure includes their mailbox.</t>
  </si>
  <si>
    <t xml:space="preserve">Done</t>
  </si>
  <si>
    <t xml:space="preserve">Applicable</t>
  </si>
  <si>
    <t xml:space="preserve">Complete</t>
  </si>
  <si>
    <t xml:space="preserve">TOTAL</t>
  </si>
</sst>
</file>

<file path=xl/styles.xml><?xml version="1.0" encoding="utf-8"?>
<styleSheet xmlns="http://schemas.openxmlformats.org/spreadsheetml/2006/main">
  <numFmts count="3">
    <numFmt numFmtId="164" formatCode="General"/>
    <numFmt numFmtId="165" formatCode="0%"/>
    <numFmt numFmtId="166" formatCode="General"/>
  </numFmts>
  <fonts count="9">
    <font>
      <sz val="11"/>
      <color theme="1"/>
      <name val="Calibri"/>
      <family val="2"/>
      <charset val="1"/>
    </font>
    <font>
      <sz val="10"/>
      <name val="Arial"/>
      <family val="0"/>
    </font>
    <font>
      <sz val="10"/>
      <name val="Arial"/>
      <family val="0"/>
    </font>
    <font>
      <sz val="10"/>
      <name val="Arial"/>
      <family val="0"/>
    </font>
    <font>
      <b val="true"/>
      <sz val="16"/>
      <color rgb="FF0B2545"/>
      <name val="Arial"/>
      <family val="0"/>
      <charset val="1"/>
    </font>
    <font>
      <i val="true"/>
      <sz val="10"/>
      <color rgb="FF44546A"/>
      <name val="Arial"/>
      <family val="0"/>
      <charset val="1"/>
    </font>
    <font>
      <b val="true"/>
      <sz val="10"/>
      <name val="Arial"/>
      <family val="0"/>
      <charset val="1"/>
    </font>
    <font>
      <sz val="10"/>
      <name val="Arial"/>
      <family val="0"/>
      <charset val="1"/>
    </font>
    <font>
      <b val="true"/>
      <sz val="10"/>
      <color rgb="FFFFFFFF"/>
      <name val="Arial"/>
      <family val="0"/>
      <charset val="1"/>
    </font>
  </fonts>
  <fills count="5">
    <fill>
      <patternFill patternType="none"/>
    </fill>
    <fill>
      <patternFill patternType="gray125"/>
    </fill>
    <fill>
      <patternFill patternType="solid">
        <fgColor rgb="FFFFF2CC"/>
        <bgColor rgb="FFFFFFFF"/>
      </patternFill>
    </fill>
    <fill>
      <patternFill patternType="solid">
        <fgColor rgb="FF0B2545"/>
        <bgColor rgb="FF333333"/>
      </patternFill>
    </fill>
    <fill>
      <patternFill patternType="solid">
        <fgColor rgb="FFD9E2EC"/>
        <bgColor rgb="FFCCFFFF"/>
      </patternFill>
    </fill>
  </fills>
  <borders count="2">
    <border diagonalUp="false" diagonalDown="false">
      <left/>
      <right/>
      <top/>
      <bottom/>
      <diagonal/>
    </border>
    <border diagonalUp="false" diagonalDown="false">
      <left style="thin">
        <color rgb="FFBFC9D4"/>
      </left>
      <right style="thin">
        <color rgb="FFBFC9D4"/>
      </right>
      <top style="thin">
        <color rgb="FFBFC9D4"/>
      </top>
      <bottom style="thin">
        <color rgb="FFBFC9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2"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8" fillId="3"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true" applyProtection="false">
      <alignment horizontal="general" vertical="top" textRotation="0" wrapText="true" indent="0" shrinkToFit="false"/>
      <protection locked="true" hidden="false"/>
    </xf>
    <xf numFmtId="165" fontId="7" fillId="0" borderId="1" xfId="0" applyFont="true" applyBorder="true" applyAlignment="true" applyProtection="false">
      <alignment horizontal="center" vertical="center" textRotation="0" wrapText="false" indent="0" shrinkToFit="false"/>
      <protection locked="true" hidden="false"/>
    </xf>
    <xf numFmtId="164" fontId="6" fillId="4" borderId="1" xfId="0" applyFont="true" applyBorder="true" applyAlignment="true" applyProtection="false">
      <alignment horizontal="general" vertical="top" textRotation="0" wrapText="true" indent="0" shrinkToFit="false"/>
      <protection locked="true" hidden="false"/>
    </xf>
    <xf numFmtId="166" fontId="6" fillId="4" borderId="1" xfId="0" applyFont="true" applyBorder="true" applyAlignment="true" applyProtection="false">
      <alignment horizontal="center" vertical="center" textRotation="0" wrapText="false" indent="0" shrinkToFit="false"/>
      <protection locked="true" hidden="false"/>
    </xf>
    <xf numFmtId="165" fontId="6" fillId="4" borderId="1"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C9D4"/>
      <rgbColor rgb="FF808080"/>
      <rgbColor rgb="FF9999FF"/>
      <rgbColor rgb="FF993366"/>
      <rgbColor rgb="FFFFF2CC"/>
      <rgbColor rgb="FFCCFFFF"/>
      <rgbColor rgb="FF660066"/>
      <rgbColor rgb="FFFF8080"/>
      <rgbColor rgb="FF0066CC"/>
      <rgbColor rgb="FFD9E2E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546A"/>
      <rgbColor rgb="FF969696"/>
      <rgbColor rgb="FF0B2545"/>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10"/>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45" hidden="false" customHeight="true" outlineLevel="0" collapsed="false">
      <c r="B6" s="4" t="s">
        <v>3</v>
      </c>
    </row>
    <row r="8" customFormat="false" ht="15" hidden="false" customHeight="false" outlineLevel="0" collapsed="false">
      <c r="B8" s="3" t="s">
        <v>4</v>
      </c>
    </row>
    <row r="9" customFormat="false" ht="27.75" hidden="false" customHeight="true" outlineLevel="0" collapsed="false">
      <c r="B9" s="4" t="s">
        <v>5</v>
      </c>
    </row>
    <row r="10" customFormat="false" ht="27.75" hidden="false" customHeight="true" outlineLevel="0" collapsed="false">
      <c r="B10" s="4" t="s">
        <v>6</v>
      </c>
    </row>
    <row r="11" customFormat="false" ht="27.75" hidden="false" customHeight="true" outlineLevel="0" collapsed="false">
      <c r="B11" s="4" t="s">
        <v>7</v>
      </c>
    </row>
    <row r="12" customFormat="false" ht="27.75" hidden="false" customHeight="true" outlineLevel="0" collapsed="false">
      <c r="B12" s="4" t="s">
        <v>8</v>
      </c>
    </row>
    <row r="14" customFormat="false" ht="15" hidden="false" customHeight="false" outlineLevel="0" collapsed="false">
      <c r="B14" s="3" t="s">
        <v>9</v>
      </c>
    </row>
    <row r="15" customFormat="false" ht="15" hidden="false" customHeight="false" outlineLevel="0" collapsed="false">
      <c r="B15" s="5" t="s">
        <v>10</v>
      </c>
    </row>
    <row r="16" customFormat="false" ht="15" hidden="false" customHeight="false" outlineLevel="0" collapsed="false">
      <c r="B16" s="4" t="s">
        <v>11</v>
      </c>
    </row>
    <row r="19" customFormat="false" ht="31.5" hidden="false" customHeight="true" outlineLevel="0" collapsed="false">
      <c r="B19" s="6" t="s">
        <v>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26"/>
    <col collapsed="false" customWidth="true" hidden="false" outlineLevel="0" max="3" min="3" style="0" width="44"/>
    <col collapsed="false" customWidth="true" hidden="false" outlineLevel="0" max="4" min="4" style="0" width="56"/>
    <col collapsed="false" customWidth="true" hidden="false" outlineLevel="0" max="5" min="5" style="0" width="14"/>
    <col collapsed="false" customWidth="true" hidden="false" outlineLevel="0" max="6" min="6" style="0" width="18"/>
    <col collapsed="false" customWidth="true" hidden="false" outlineLevel="0" max="7" min="7" style="0" width="14"/>
    <col collapsed="false" customWidth="true" hidden="false" outlineLevel="0" max="8" min="8" style="0" width="30"/>
  </cols>
  <sheetData>
    <row r="1" customFormat="false" ht="15" hidden="false" customHeight="false" outlineLevel="0" collapsed="false">
      <c r="A1" s="7" t="s">
        <v>13</v>
      </c>
      <c r="B1" s="7" t="s">
        <v>14</v>
      </c>
      <c r="C1" s="7" t="s">
        <v>15</v>
      </c>
      <c r="D1" s="7" t="s">
        <v>16</v>
      </c>
      <c r="E1" s="7" t="s">
        <v>17</v>
      </c>
      <c r="F1" s="7" t="s">
        <v>18</v>
      </c>
      <c r="G1" s="7" t="s">
        <v>19</v>
      </c>
      <c r="H1" s="7" t="s">
        <v>20</v>
      </c>
    </row>
    <row r="2" customFormat="false" ht="42" hidden="false" customHeight="true" outlineLevel="0" collapsed="false">
      <c r="A2" s="8" t="n">
        <v>1</v>
      </c>
      <c r="B2" s="9" t="s">
        <v>21</v>
      </c>
      <c r="C2" s="9" t="s">
        <v>22</v>
      </c>
      <c r="D2" s="9" t="s">
        <v>23</v>
      </c>
      <c r="E2" s="10" t="s">
        <v>24</v>
      </c>
      <c r="F2" s="11"/>
      <c r="G2" s="10"/>
      <c r="H2" s="9"/>
    </row>
    <row r="3" customFormat="false" ht="42" hidden="false" customHeight="true" outlineLevel="0" collapsed="false">
      <c r="A3" s="8" t="n">
        <v>2</v>
      </c>
      <c r="B3" s="9" t="s">
        <v>21</v>
      </c>
      <c r="C3" s="9" t="s">
        <v>25</v>
      </c>
      <c r="D3" s="9" t="s">
        <v>26</v>
      </c>
      <c r="E3" s="10" t="s">
        <v>24</v>
      </c>
      <c r="F3" s="11"/>
      <c r="G3" s="10"/>
      <c r="H3" s="9"/>
    </row>
    <row r="4" customFormat="false" ht="42" hidden="false" customHeight="true" outlineLevel="0" collapsed="false">
      <c r="A4" s="8" t="n">
        <v>3</v>
      </c>
      <c r="B4" s="9" t="s">
        <v>21</v>
      </c>
      <c r="C4" s="9" t="s">
        <v>27</v>
      </c>
      <c r="D4" s="9" t="s">
        <v>28</v>
      </c>
      <c r="E4" s="10" t="s">
        <v>24</v>
      </c>
      <c r="F4" s="11"/>
      <c r="G4" s="10"/>
      <c r="H4" s="9"/>
    </row>
    <row r="5" customFormat="false" ht="42" hidden="false" customHeight="true" outlineLevel="0" collapsed="false">
      <c r="A5" s="8" t="n">
        <v>4</v>
      </c>
      <c r="B5" s="9" t="s">
        <v>21</v>
      </c>
      <c r="C5" s="9" t="s">
        <v>29</v>
      </c>
      <c r="D5" s="9" t="s">
        <v>30</v>
      </c>
      <c r="E5" s="10" t="s">
        <v>24</v>
      </c>
      <c r="F5" s="11"/>
      <c r="G5" s="10"/>
      <c r="H5" s="9"/>
    </row>
    <row r="6" customFormat="false" ht="42" hidden="false" customHeight="true" outlineLevel="0" collapsed="false">
      <c r="A6" s="8" t="n">
        <v>5</v>
      </c>
      <c r="B6" s="9" t="s">
        <v>21</v>
      </c>
      <c r="C6" s="9" t="s">
        <v>31</v>
      </c>
      <c r="D6" s="9" t="s">
        <v>32</v>
      </c>
      <c r="E6" s="10" t="s">
        <v>24</v>
      </c>
      <c r="F6" s="11"/>
      <c r="G6" s="10"/>
      <c r="H6" s="9"/>
    </row>
    <row r="7" customFormat="false" ht="42" hidden="false" customHeight="true" outlineLevel="0" collapsed="false">
      <c r="A7" s="8" t="n">
        <v>6</v>
      </c>
      <c r="B7" s="9" t="s">
        <v>21</v>
      </c>
      <c r="C7" s="9" t="s">
        <v>33</v>
      </c>
      <c r="D7" s="9" t="s">
        <v>34</v>
      </c>
      <c r="E7" s="10" t="s">
        <v>24</v>
      </c>
      <c r="F7" s="11"/>
      <c r="G7" s="10"/>
      <c r="H7" s="9"/>
    </row>
    <row r="8" customFormat="false" ht="42" hidden="false" customHeight="true" outlineLevel="0" collapsed="false">
      <c r="A8" s="8" t="n">
        <v>7</v>
      </c>
      <c r="B8" s="9" t="s">
        <v>35</v>
      </c>
      <c r="C8" s="9" t="s">
        <v>36</v>
      </c>
      <c r="D8" s="9" t="s">
        <v>37</v>
      </c>
      <c r="E8" s="10" t="s">
        <v>24</v>
      </c>
      <c r="F8" s="11"/>
      <c r="G8" s="10"/>
      <c r="H8" s="9"/>
    </row>
    <row r="9" customFormat="false" ht="42" hidden="false" customHeight="true" outlineLevel="0" collapsed="false">
      <c r="A9" s="8" t="n">
        <v>8</v>
      </c>
      <c r="B9" s="9" t="s">
        <v>35</v>
      </c>
      <c r="C9" s="9" t="s">
        <v>38</v>
      </c>
      <c r="D9" s="9" t="s">
        <v>39</v>
      </c>
      <c r="E9" s="10" t="s">
        <v>24</v>
      </c>
      <c r="F9" s="11"/>
      <c r="G9" s="10"/>
      <c r="H9" s="9"/>
    </row>
    <row r="10" customFormat="false" ht="42" hidden="false" customHeight="true" outlineLevel="0" collapsed="false">
      <c r="A10" s="8" t="n">
        <v>9</v>
      </c>
      <c r="B10" s="9" t="s">
        <v>35</v>
      </c>
      <c r="C10" s="9" t="s">
        <v>40</v>
      </c>
      <c r="D10" s="9" t="s">
        <v>41</v>
      </c>
      <c r="E10" s="10" t="s">
        <v>24</v>
      </c>
      <c r="F10" s="11"/>
      <c r="G10" s="10"/>
      <c r="H10" s="9"/>
    </row>
    <row r="11" customFormat="false" ht="42" hidden="false" customHeight="true" outlineLevel="0" collapsed="false">
      <c r="A11" s="8" t="n">
        <v>10</v>
      </c>
      <c r="B11" s="9" t="s">
        <v>35</v>
      </c>
      <c r="C11" s="9" t="s">
        <v>42</v>
      </c>
      <c r="D11" s="9" t="s">
        <v>43</v>
      </c>
      <c r="E11" s="10" t="s">
        <v>24</v>
      </c>
      <c r="F11" s="11"/>
      <c r="G11" s="10"/>
      <c r="H11" s="9"/>
    </row>
    <row r="12" customFormat="false" ht="42" hidden="false" customHeight="true" outlineLevel="0" collapsed="false">
      <c r="A12" s="8" t="n">
        <v>11</v>
      </c>
      <c r="B12" s="9" t="s">
        <v>35</v>
      </c>
      <c r="C12" s="9" t="s">
        <v>44</v>
      </c>
      <c r="D12" s="9" t="s">
        <v>45</v>
      </c>
      <c r="E12" s="10" t="s">
        <v>24</v>
      </c>
      <c r="F12" s="11"/>
      <c r="G12" s="10"/>
      <c r="H12" s="9"/>
    </row>
    <row r="13" customFormat="false" ht="42" hidden="false" customHeight="true" outlineLevel="0" collapsed="false">
      <c r="A13" s="8" t="n">
        <v>12</v>
      </c>
      <c r="B13" s="9" t="s">
        <v>35</v>
      </c>
      <c r="C13" s="9" t="s">
        <v>46</v>
      </c>
      <c r="D13" s="9" t="s">
        <v>47</v>
      </c>
      <c r="E13" s="10" t="s">
        <v>24</v>
      </c>
      <c r="F13" s="11"/>
      <c r="G13" s="10"/>
      <c r="H13" s="9"/>
    </row>
    <row r="14" customFormat="false" ht="42" hidden="false" customHeight="true" outlineLevel="0" collapsed="false">
      <c r="A14" s="8" t="n">
        <v>13</v>
      </c>
      <c r="B14" s="9" t="s">
        <v>48</v>
      </c>
      <c r="C14" s="9" t="s">
        <v>49</v>
      </c>
      <c r="D14" s="9" t="s">
        <v>50</v>
      </c>
      <c r="E14" s="10" t="s">
        <v>24</v>
      </c>
      <c r="F14" s="11"/>
      <c r="G14" s="10"/>
      <c r="H14" s="9"/>
    </row>
    <row r="15" customFormat="false" ht="42" hidden="false" customHeight="true" outlineLevel="0" collapsed="false">
      <c r="A15" s="8" t="n">
        <v>14</v>
      </c>
      <c r="B15" s="9" t="s">
        <v>48</v>
      </c>
      <c r="C15" s="9" t="s">
        <v>51</v>
      </c>
      <c r="D15" s="9" t="s">
        <v>52</v>
      </c>
      <c r="E15" s="10" t="s">
        <v>24</v>
      </c>
      <c r="F15" s="11"/>
      <c r="G15" s="10"/>
      <c r="H15" s="9"/>
    </row>
    <row r="16" customFormat="false" ht="42" hidden="false" customHeight="true" outlineLevel="0" collapsed="false">
      <c r="A16" s="8" t="n">
        <v>15</v>
      </c>
      <c r="B16" s="9" t="s">
        <v>48</v>
      </c>
      <c r="C16" s="9" t="s">
        <v>53</v>
      </c>
      <c r="D16" s="9" t="s">
        <v>54</v>
      </c>
      <c r="E16" s="10" t="s">
        <v>24</v>
      </c>
      <c r="F16" s="11"/>
      <c r="G16" s="10"/>
      <c r="H16" s="9"/>
    </row>
    <row r="17" customFormat="false" ht="42" hidden="false" customHeight="true" outlineLevel="0" collapsed="false">
      <c r="A17" s="8" t="n">
        <v>16</v>
      </c>
      <c r="B17" s="9" t="s">
        <v>48</v>
      </c>
      <c r="C17" s="9" t="s">
        <v>55</v>
      </c>
      <c r="D17" s="9" t="s">
        <v>56</v>
      </c>
      <c r="E17" s="10" t="s">
        <v>24</v>
      </c>
      <c r="F17" s="11"/>
      <c r="G17" s="10"/>
      <c r="H17" s="9"/>
    </row>
    <row r="18" customFormat="false" ht="42" hidden="false" customHeight="true" outlineLevel="0" collapsed="false">
      <c r="A18" s="8" t="n">
        <v>17</v>
      </c>
      <c r="B18" s="9" t="s">
        <v>57</v>
      </c>
      <c r="C18" s="9" t="s">
        <v>58</v>
      </c>
      <c r="D18" s="9" t="s">
        <v>59</v>
      </c>
      <c r="E18" s="10" t="s">
        <v>24</v>
      </c>
      <c r="F18" s="11"/>
      <c r="G18" s="10"/>
      <c r="H18" s="9"/>
    </row>
    <row r="19" customFormat="false" ht="42" hidden="false" customHeight="true" outlineLevel="0" collapsed="false">
      <c r="A19" s="8" t="n">
        <v>18</v>
      </c>
      <c r="B19" s="9" t="s">
        <v>57</v>
      </c>
      <c r="C19" s="9" t="s">
        <v>60</v>
      </c>
      <c r="D19" s="9" t="s">
        <v>61</v>
      </c>
      <c r="E19" s="10" t="s">
        <v>24</v>
      </c>
      <c r="F19" s="11"/>
      <c r="G19" s="10"/>
      <c r="H19" s="9"/>
    </row>
    <row r="20" customFormat="false" ht="42" hidden="false" customHeight="true" outlineLevel="0" collapsed="false">
      <c r="A20" s="8" t="n">
        <v>19</v>
      </c>
      <c r="B20" s="9" t="s">
        <v>57</v>
      </c>
      <c r="C20" s="9" t="s">
        <v>62</v>
      </c>
      <c r="D20" s="9" t="s">
        <v>63</v>
      </c>
      <c r="E20" s="10" t="s">
        <v>24</v>
      </c>
      <c r="F20" s="11"/>
      <c r="G20" s="10"/>
      <c r="H20" s="9"/>
    </row>
    <row r="21" customFormat="false" ht="42" hidden="false" customHeight="true" outlineLevel="0" collapsed="false">
      <c r="A21" s="8" t="n">
        <v>20</v>
      </c>
      <c r="B21" s="9" t="s">
        <v>57</v>
      </c>
      <c r="C21" s="9" t="s">
        <v>64</v>
      </c>
      <c r="D21" s="9" t="s">
        <v>65</v>
      </c>
      <c r="E21" s="10" t="s">
        <v>24</v>
      </c>
      <c r="F21" s="11"/>
      <c r="G21" s="10"/>
      <c r="H21" s="9"/>
    </row>
    <row r="22" customFormat="false" ht="42" hidden="false" customHeight="true" outlineLevel="0" collapsed="false">
      <c r="A22" s="8" t="n">
        <v>21</v>
      </c>
      <c r="B22" s="9" t="s">
        <v>66</v>
      </c>
      <c r="C22" s="9" t="s">
        <v>67</v>
      </c>
      <c r="D22" s="9" t="s">
        <v>68</v>
      </c>
      <c r="E22" s="10" t="s">
        <v>24</v>
      </c>
      <c r="F22" s="11"/>
      <c r="G22" s="10"/>
      <c r="H22" s="9"/>
    </row>
    <row r="23" customFormat="false" ht="42" hidden="false" customHeight="true" outlineLevel="0" collapsed="false">
      <c r="A23" s="8" t="n">
        <v>22</v>
      </c>
      <c r="B23" s="9" t="s">
        <v>66</v>
      </c>
      <c r="C23" s="9" t="s">
        <v>69</v>
      </c>
      <c r="D23" s="9" t="s">
        <v>70</v>
      </c>
      <c r="E23" s="10" t="s">
        <v>24</v>
      </c>
      <c r="F23" s="11"/>
      <c r="G23" s="10"/>
      <c r="H23" s="9"/>
    </row>
    <row r="24" customFormat="false" ht="42" hidden="false" customHeight="true" outlineLevel="0" collapsed="false">
      <c r="A24" s="8" t="n">
        <v>23</v>
      </c>
      <c r="B24" s="9" t="s">
        <v>66</v>
      </c>
      <c r="C24" s="9" t="s">
        <v>71</v>
      </c>
      <c r="D24" s="9" t="s">
        <v>72</v>
      </c>
      <c r="E24" s="10" t="s">
        <v>24</v>
      </c>
      <c r="F24" s="11"/>
      <c r="G24" s="10"/>
      <c r="H24" s="9"/>
    </row>
    <row r="25" customFormat="false" ht="42" hidden="false" customHeight="true" outlineLevel="0" collapsed="false">
      <c r="A25" s="8" t="n">
        <v>24</v>
      </c>
      <c r="B25" s="9" t="s">
        <v>66</v>
      </c>
      <c r="C25" s="9" t="s">
        <v>73</v>
      </c>
      <c r="D25" s="9" t="s">
        <v>74</v>
      </c>
      <c r="E25" s="10" t="s">
        <v>24</v>
      </c>
      <c r="F25" s="11"/>
      <c r="G25" s="10"/>
      <c r="H25" s="9"/>
    </row>
  </sheetData>
  <dataValidations count="1">
    <dataValidation allowBlank="true" errorStyle="stop" operator="between" showDropDown="false" showErrorMessage="false" showInputMessage="false" sqref="E2:E25" type="list">
      <formula1>"Not started,In progress,Done,N/A"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4"/>
    <col collapsed="false" customWidth="true" hidden="false" outlineLevel="0" max="4" min="3" style="0" width="14"/>
    <col collapsed="false" customWidth="true" hidden="false" outlineLevel="0" max="5" min="5" style="0" width="16"/>
  </cols>
  <sheetData>
    <row r="2" customFormat="false" ht="15" hidden="false" customHeight="false" outlineLevel="0" collapsed="false">
      <c r="B2" s="7" t="s">
        <v>14</v>
      </c>
      <c r="C2" s="7" t="s">
        <v>75</v>
      </c>
      <c r="D2" s="7" t="s">
        <v>76</v>
      </c>
      <c r="E2" s="7" t="s">
        <v>77</v>
      </c>
    </row>
    <row r="3" customFormat="false" ht="15" hidden="false" customHeight="false" outlineLevel="0" collapsed="false">
      <c r="B3" s="9" t="s">
        <v>21</v>
      </c>
      <c r="C3" s="8" t="n">
        <f aca="false">COUNTIFS(Checklist!$B$2:$B$25,$B3,Checklist!$E$2:$E$25,"Done")</f>
        <v>0</v>
      </c>
      <c r="D3" s="8" t="n">
        <f aca="false">COUNTIFS(Checklist!$B$2:$B$25,$B3)-COUNTIFS(Checklist!$B$2:$B$25,$B3,Checklist!$E$2:$E$25,"N/A")</f>
        <v>6</v>
      </c>
      <c r="E3" s="12" t="n">
        <f aca="false">IFERROR(C3/D3,0)</f>
        <v>0</v>
      </c>
    </row>
    <row r="4" customFormat="false" ht="15" hidden="false" customHeight="false" outlineLevel="0" collapsed="false">
      <c r="B4" s="9" t="s">
        <v>35</v>
      </c>
      <c r="C4" s="8" t="n">
        <f aca="false">COUNTIFS(Checklist!$B$2:$B$25,$B4,Checklist!$E$2:$E$25,"Done")</f>
        <v>0</v>
      </c>
      <c r="D4" s="8" t="n">
        <f aca="false">COUNTIFS(Checklist!$B$2:$B$25,$B4)-COUNTIFS(Checklist!$B$2:$B$25,$B4,Checklist!$E$2:$E$25,"N/A")</f>
        <v>6</v>
      </c>
      <c r="E4" s="12" t="n">
        <f aca="false">IFERROR(C4/D4,0)</f>
        <v>0</v>
      </c>
    </row>
    <row r="5" customFormat="false" ht="15" hidden="false" customHeight="false" outlineLevel="0" collapsed="false">
      <c r="B5" s="9" t="s">
        <v>48</v>
      </c>
      <c r="C5" s="8" t="n">
        <f aca="false">COUNTIFS(Checklist!$B$2:$B$25,$B5,Checklist!$E$2:$E$25,"Done")</f>
        <v>0</v>
      </c>
      <c r="D5" s="8" t="n">
        <f aca="false">COUNTIFS(Checklist!$B$2:$B$25,$B5)-COUNTIFS(Checklist!$B$2:$B$25,$B5,Checklist!$E$2:$E$25,"N/A")</f>
        <v>4</v>
      </c>
      <c r="E5" s="12" t="n">
        <f aca="false">IFERROR(C5/D5,0)</f>
        <v>0</v>
      </c>
    </row>
    <row r="6" customFormat="false" ht="15" hidden="false" customHeight="false" outlineLevel="0" collapsed="false">
      <c r="B6" s="9" t="s">
        <v>57</v>
      </c>
      <c r="C6" s="8" t="n">
        <f aca="false">COUNTIFS(Checklist!$B$2:$B$25,$B6,Checklist!$E$2:$E$25,"Done")</f>
        <v>0</v>
      </c>
      <c r="D6" s="8" t="n">
        <f aca="false">COUNTIFS(Checklist!$B$2:$B$25,$B6)-COUNTIFS(Checklist!$B$2:$B$25,$B6,Checklist!$E$2:$E$25,"N/A")</f>
        <v>4</v>
      </c>
      <c r="E6" s="12" t="n">
        <f aca="false">IFERROR(C6/D6,0)</f>
        <v>0</v>
      </c>
    </row>
    <row r="7" customFormat="false" ht="15" hidden="false" customHeight="false" outlineLevel="0" collapsed="false">
      <c r="B7" s="9" t="s">
        <v>66</v>
      </c>
      <c r="C7" s="8" t="n">
        <f aca="false">COUNTIFS(Checklist!$B$2:$B$25,$B7,Checklist!$E$2:$E$25,"Done")</f>
        <v>0</v>
      </c>
      <c r="D7" s="8" t="n">
        <f aca="false">COUNTIFS(Checklist!$B$2:$B$25,$B7)-COUNTIFS(Checklist!$B$2:$B$25,$B7,Checklist!$E$2:$E$25,"N/A")</f>
        <v>4</v>
      </c>
      <c r="E7" s="12" t="n">
        <f aca="false">IFERROR(C7/D7,0)</f>
        <v>0</v>
      </c>
    </row>
    <row r="8" customFormat="false" ht="15" hidden="false" customHeight="false" outlineLevel="0" collapsed="false">
      <c r="B8" s="13" t="s">
        <v>78</v>
      </c>
      <c r="C8" s="14" t="n">
        <f aca="false">SUM(C3:C7)</f>
        <v>0</v>
      </c>
      <c r="D8" s="14" t="n">
        <f aca="false">SUM(D3:D7)</f>
        <v>24</v>
      </c>
      <c r="E8" s="15" t="n">
        <f aca="false">IFERROR(C8/D8,0)</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2026-08-21T16:37:37Z</dcterms:created>
  <dc:creator>openpyxl</dc:creator>
  <dc:description/>
  <dc:language>en-US</dc:language>
  <cp:lastModifiedBy/>
  <dcterms:modified xsi:type="dcterms:W3CDTF">2026-08-21T16:37:37Z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