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Assessment" sheetId="2" state="visible" r:id="rId4"/>
    <sheet name="Results" sheetId="3"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<sst xmlns="http://schemas.openxmlformats.org/spreadsheetml/2006/main" count="167" uniqueCount="125">
  <si>
    <t xml:space="preserve">The 3AM Test: 40-Point Provider Scorecard</t>
  </si>
  <si>
    <t xml:space="preserve">AEGITz  |  Phoenix's Business Resilience Partner  |  aegitz.com</t>
  </si>
  <si>
    <t xml:space="preserve">What this is for</t>
  </si>
  <si>
    <t xml:space="preserve">A structured audit of your current IT provider across eight categories. Most of this is asking your provider questions and writing down the answers. Budget about an hour. The goal is not to fire anyone, it is to replace an instinct with evidence.</t>
  </si>
  <si>
    <t xml:space="preserve">How to use it</t>
  </si>
  <si>
    <t xml:space="preserve">1. Work through the Assessment tab. Score every line honestly. A guess is worse than a zero.</t>
  </si>
  <si>
    <t xml:space="preserve">2. Enter each score in the shaded column. Use whole numbers only.</t>
  </si>
  <si>
    <t xml:space="preserve">3. The Results tab totals automatically and shows where you land.</t>
  </si>
  <si>
    <t xml:space="preserve">4. Take the three lowest-scoring items and assign each an owner and a date.</t>
  </si>
  <si>
    <t xml:space="preserve">Legend</t>
  </si>
  <si>
    <t xml:space="preserve">Shaded cells are the only ones you fill in.</t>
  </si>
  <si>
    <t xml:space="preserve">Score each line 0 to 3.  0 = not in place or unknown.  1 = partially, informally.  2 = in place, not verified.  3 = in place, documented and verified.</t>
  </si>
  <si>
    <t xml:space="preserve">Leave a line blank only if it genuinely does not apply, and note why.</t>
  </si>
  <si>
    <t xml:space="preserve">This workbook is provided free by AEGITz. It is operational guidance, not legal advice. Have counsel review anything you adopt that carries a regulatory obligation.</t>
  </si>
  <si>
    <t xml:space="preserve">#</t>
  </si>
  <si>
    <t xml:space="preserve">Category</t>
  </si>
  <si>
    <t xml:space="preserve">Item to assess</t>
  </si>
  <si>
    <t xml:space="preserve">What a full score looks like</t>
  </si>
  <si>
    <t xml:space="preserve">Your score</t>
  </si>
  <si>
    <t xml:space="preserve">Notes and evidence</t>
  </si>
  <si>
    <t xml:space="preserve">1. After-hours response</t>
  </si>
  <si>
    <t xml:space="preserve">The escalation path outside business hours is documented and you have a copy</t>
  </si>
  <si>
    <t xml:space="preserve">A written protocol naming the phone tree, the tools used, and the handoff, in your possession</t>
  </si>
  <si>
    <t xml:space="preserve">You can name this week's on-call engineer</t>
  </si>
  <si>
    <t xml:space="preserve">You know the name, or can get it in under two minutes without emailing</t>
  </si>
  <si>
    <t xml:space="preserve">There is a guaranteed after-hours response time and a defined consequence for missing it</t>
  </si>
  <si>
    <t xml:space="preserve">A number in minutes, in the contract, with a remedy attached</t>
  </si>
  <si>
    <t xml:space="preserve">You know whether after-hours work is included or billed, and at what rate</t>
  </si>
  <si>
    <t xml:space="preserve">Stated in the agreement, no ambiguity about what triggers a charge</t>
  </si>
  <si>
    <t xml:space="preserve">After-hours response has been tested, not just described</t>
  </si>
  <si>
    <t xml:space="preserve">A test was run in the last 12 months and you have the result</t>
  </si>
  <si>
    <t xml:space="preserve">2. Recovery capability</t>
  </si>
  <si>
    <t xml:space="preserve">A full restore has been tested, not just a backup completion report</t>
  </si>
  <si>
    <t xml:space="preserve">A restore test in the last 6 months with a written result and elapsed time</t>
  </si>
  <si>
    <t xml:space="preserve">There is a documented recovery time objective per critical system</t>
  </si>
  <si>
    <t xml:space="preserve">Per system, agreed with you, not a single blanket number</t>
  </si>
  <si>
    <t xml:space="preserve">A second copy exists offsite and is immutable</t>
  </si>
  <si>
    <t xml:space="preserve">Immutable or air-gapped, verified, and not reachable with production credentials</t>
  </si>
  <si>
    <t xml:space="preserve">Someone other than the plan's author has executed a recovery</t>
  </si>
  <si>
    <t xml:space="preserve">At least two people have done it successfully</t>
  </si>
  <si>
    <t xml:space="preserve">You know the measured elapsed time of the last full restore</t>
  </si>
  <si>
    <t xml:space="preserve">A real number from a real test, not a vendor estimate</t>
  </si>
  <si>
    <t xml:space="preserve">3. Documentation</t>
  </si>
  <si>
    <t xml:space="preserve">Your environment is documented in a system you can see</t>
  </si>
  <si>
    <t xml:space="preserve">You have login access or receive current exports</t>
  </si>
  <si>
    <t xml:space="preserve">Documentation covers network, credentials, vendors, and licensing</t>
  </si>
  <si>
    <t xml:space="preserve">All four, current, in one place</t>
  </si>
  <si>
    <t xml:space="preserve">Documentation is current within the last 90 days</t>
  </si>
  <si>
    <t xml:space="preserve">Change-driven updates, with visible timestamps</t>
  </si>
  <si>
    <t xml:space="preserve">You would receive the documentation if you terminated</t>
  </si>
  <si>
    <t xml:space="preserve">Committed in writing in the agreement</t>
  </si>
  <si>
    <t xml:space="preserve">A new engineer could pick up your environment cold</t>
  </si>
  <si>
    <t xml:space="preserve">Tested by an actual handoff, or by an engineer new to the account</t>
  </si>
  <si>
    <t xml:space="preserve">4. Security posture</t>
  </si>
  <si>
    <t xml:space="preserve">You have had an independent assessment, not a self-graded scan</t>
  </si>
  <si>
    <t xml:space="preserve">A third party who does not manage the environment produced the findings</t>
  </si>
  <si>
    <t xml:space="preserve">MFA covers every account including admin and service accounts</t>
  </si>
  <si>
    <t xml:space="preserve">Verified coverage with an exceptions list you have seen</t>
  </si>
  <si>
    <t xml:space="preserve">Administrative work uses separate privileged accounts</t>
  </si>
  <si>
    <t xml:space="preserve">No admin rights on the account used for daily email</t>
  </si>
  <si>
    <t xml:space="preserve">Centralized logging exists with a known retention period</t>
  </si>
  <si>
    <t xml:space="preserve">You know where logs go and how many days are kept</t>
  </si>
  <si>
    <t xml:space="preserve">Your provider's own environment is secured and they can evidence it</t>
  </si>
  <si>
    <t xml:space="preserve">MFA on their remote access tooling, named technician accounts, and an attestation you have seen</t>
  </si>
  <si>
    <t xml:space="preserve">5. Proactive work</t>
  </si>
  <si>
    <t xml:space="preserve">Ticket volume is trending down over the last four quarters</t>
  </si>
  <si>
    <t xml:space="preserve">A downward trend line you have been shown</t>
  </si>
  <si>
    <t xml:space="preserve">Repeat issues get a documented root cause process</t>
  </si>
  <si>
    <t xml:space="preserve">Written RCAs for recurring problems, shared with you</t>
  </si>
  <si>
    <t xml:space="preserve">Patching is verified rather than scheduled</t>
  </si>
  <si>
    <t xml:space="preserve">Compliance reported against actual device state, with exceptions explained</t>
  </si>
  <si>
    <t xml:space="preserve">Hardware and license renewals arrive as a plan, not a surprise</t>
  </si>
  <si>
    <t xml:space="preserve">A rolling 18-month view you receive without asking</t>
  </si>
  <si>
    <t xml:space="preserve">They brought you a problem you had not noticed in the last six months</t>
  </si>
  <si>
    <t xml:space="preserve">At least one specific example you can recall</t>
  </si>
  <si>
    <t xml:space="preserve">6. Business alignment</t>
  </si>
  <si>
    <t xml:space="preserve">There is a technology roadmap tied to your business plan</t>
  </si>
  <si>
    <t xml:space="preserve">Written, dated, and revised when your plans change</t>
  </si>
  <si>
    <t xml:space="preserve">You get a quarterly review with someone who understands your P&amp;L</t>
  </si>
  <si>
    <t xml:space="preserve">Happening on schedule, with business content, not just ticket counts</t>
  </si>
  <si>
    <t xml:space="preserve">They know your busiest month and plan around it</t>
  </si>
  <si>
    <t xml:space="preserve">Change freezes and project timing reflect your calendar</t>
  </si>
  <si>
    <t xml:space="preserve">Spending recommendations come with the alternative you did not buy</t>
  </si>
  <si>
    <t xml:space="preserve">Options presented with trade-offs, not a single quote</t>
  </si>
  <si>
    <t xml:space="preserve">They have advised you not to spend money at least once</t>
  </si>
  <si>
    <t xml:space="preserve">A specific instance you can name</t>
  </si>
  <si>
    <t xml:space="preserve">7. Contract and exit</t>
  </si>
  <si>
    <t xml:space="preserve">You know your term, renewal date, and notice period</t>
  </si>
  <si>
    <t xml:space="preserve">Without looking it up, or you can find it in under a minute</t>
  </si>
  <si>
    <t xml:space="preserve">Pricing is transparent and per unit</t>
  </si>
  <si>
    <t xml:space="preserve">You can reconcile the invoice to the agreement line by line</t>
  </si>
  <si>
    <t xml:space="preserve">The termination process and timeline are defined in writing</t>
  </si>
  <si>
    <t xml:space="preserve">Steps and durations stated in the contract</t>
  </si>
  <si>
    <t xml:space="preserve">You own your domains, licenses, tenant, and data</t>
  </si>
  <si>
    <t xml:space="preserve">Registered to your company, with your staff as administrative contact</t>
  </si>
  <si>
    <t xml:space="preserve">There is an offboarding commitment in writing</t>
  </si>
  <si>
    <t xml:space="preserve">Deliverables and timeline specified, whether or not it is billable</t>
  </si>
  <si>
    <t xml:space="preserve">8. The human layer</t>
  </si>
  <si>
    <t xml:space="preserve">You know your primary engineer by name</t>
  </si>
  <si>
    <t xml:space="preserve">And they know your business</t>
  </si>
  <si>
    <t xml:space="preserve">The same people answer, rather than you re-explaining your environment</t>
  </si>
  <si>
    <t xml:space="preserve">Continuity across tickets and months</t>
  </si>
  <si>
    <t xml:space="preserve">Provider turnover has not been visible to you</t>
  </si>
  <si>
    <t xml:space="preserve">Stable team, or transitions handled with a real handoff</t>
  </si>
  <si>
    <t xml:space="preserve">A human answers the phone rather than routing you to a form</t>
  </si>
  <si>
    <t xml:space="preserve">During and outside business hours</t>
  </si>
  <si>
    <t xml:space="preserve">Someone from the provider has been to your office</t>
  </si>
  <si>
    <t xml:space="preserve">In the last year, for something other than a sales visit</t>
  </si>
  <si>
    <t xml:space="preserve">Possible</t>
  </si>
  <si>
    <t xml:space="preserve">Percent</t>
  </si>
  <si>
    <t xml:space="preserve">TOTAL</t>
  </si>
  <si>
    <t xml:space="preserve">Where you land</t>
  </si>
  <si>
    <t xml:space="preserve">Scoring bands</t>
  </si>
  <si>
    <t xml:space="preserve">80% and above: Partner</t>
  </si>
  <si>
    <t xml:space="preserve">You have a partner. Keep them, and work the remaining gaps at the next review.</t>
  </si>
  <si>
    <t xml:space="preserve">60% and above: Competent vendor with gaps</t>
  </si>
  <si>
    <t xml:space="preserve">Solid service with specific holes. Hand them the scorecard and ask for a 90-day plan.</t>
  </si>
  <si>
    <t xml:space="preserve">40% and above: Carrying unpriced risk</t>
  </si>
  <si>
    <t xml:space="preserve">You are exposed in ways nobody has quantified. Start with the lowest three categories.</t>
  </si>
  <si>
    <t xml:space="preserve">Below 40%: Effectively uninsured against your own infrastructure</t>
  </si>
  <si>
    <t xml:space="preserve">This needs attention now, not at renewal.</t>
  </si>
  <si>
    <t xml:space="preserve">Your three lowest items: fix these first</t>
  </si>
  <si>
    <t xml:space="preserve">Item</t>
  </si>
  <si>
    <t xml:space="preserve">Owner</t>
  </si>
  <si>
    <t xml:space="preserve">Target date</t>
  </si>
</sst>
</file>

<file path=xl/styles.xml><?xml version="1.0" encoding="utf-8"?>
<styleSheet xmlns="http://schemas.openxmlformats.org/spreadsheetml/2006/main">
  <numFmts count="3">
    <numFmt numFmtId="164" formatCode="General"/>
    <numFmt numFmtId="165" formatCode="0%"/>
    <numFmt numFmtId="166" formatCode="General"/>
  </numFmts>
  <fonts count="10">
    <font>
      <sz val="11"/>
      <color theme="1"/>
      <name val="Calibri"/>
      <family val="2"/>
      <charset val="1"/>
    </font>
    <font>
      <sz val="10"/>
      <name val="Arial"/>
      <family val="0"/>
    </font>
    <font>
      <sz val="10"/>
      <name val="Arial"/>
      <family val="0"/>
    </font>
    <font>
      <sz val="10"/>
      <name val="Arial"/>
      <family val="0"/>
    </font>
    <font>
      <b val="true"/>
      <sz val="16"/>
      <color rgb="FF0B2545"/>
      <name val="Arial"/>
      <family val="0"/>
      <charset val="1"/>
    </font>
    <font>
      <i val="true"/>
      <sz val="10"/>
      <color rgb="FF44546A"/>
      <name val="Arial"/>
      <family val="0"/>
      <charset val="1"/>
    </font>
    <font>
      <b val="true"/>
      <sz val="10"/>
      <name val="Arial"/>
      <family val="0"/>
      <charset val="1"/>
    </font>
    <font>
      <sz val="10"/>
      <name val="Arial"/>
      <family val="0"/>
      <charset val="1"/>
    </font>
    <font>
      <b val="true"/>
      <sz val="10"/>
      <color rgb="FFFFFFFF"/>
      <name val="Arial"/>
      <family val="0"/>
      <charset val="1"/>
    </font>
    <font>
      <b val="true"/>
      <sz val="12"/>
      <color rgb="FF13315C"/>
      <name val="Arial"/>
      <family val="0"/>
      <charset val="1"/>
    </font>
  </fonts>
  <fills count="6">
    <fill>
      <patternFill patternType="none"/>
    </fill>
    <fill>
      <patternFill patternType="gray125"/>
    </fill>
    <fill>
      <patternFill patternType="solid">
        <fgColor rgb="FFFFF2CC"/>
        <bgColor rgb="FFEEF2F7"/>
      </patternFill>
    </fill>
    <fill>
      <patternFill patternType="solid">
        <fgColor rgb="FF0B2545"/>
        <bgColor rgb="FF13315C"/>
      </patternFill>
    </fill>
    <fill>
      <patternFill patternType="solid">
        <fgColor rgb="FFD9E2EC"/>
        <bgColor rgb="FFEEF2F7"/>
      </patternFill>
    </fill>
    <fill>
      <patternFill patternType="solid">
        <fgColor rgb="FFEEF2F7"/>
        <bgColor rgb="FFFFFFFF"/>
      </patternFill>
    </fill>
  </fills>
  <borders count="2">
    <border diagonalUp="false" diagonalDown="false">
      <left/>
      <right/>
      <top/>
      <bottom/>
      <diagonal/>
    </border>
    <border diagonalUp="false" diagonalDown="false">
      <left style="thin">
        <color rgb="FFBFC9D4"/>
      </left>
      <right style="thin">
        <color rgb="FFBFC9D4"/>
      </right>
      <top style="thin">
        <color rgb="FFBFC9D4"/>
      </top>
      <bottom style="thin">
        <color rgb="FFBFC9D4"/>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1">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xf numFmtId="164" fontId="7" fillId="0" borderId="0" xfId="0" applyFont="true" applyBorder="false" applyAlignment="true" applyProtection="true">
      <alignment horizontal="general" vertical="top" textRotation="0" wrapText="true" indent="0" shrinkToFit="false"/>
      <protection locked="true" hidden="false"/>
    </xf>
    <xf numFmtId="164" fontId="7" fillId="2" borderId="0" xfId="0" applyFont="true" applyBorder="false" applyAlignment="true" applyProtection="true">
      <alignment horizontal="general" vertical="top" textRotation="0" wrapText="true" indent="0" shrinkToFit="false"/>
      <protection locked="true" hidden="false"/>
    </xf>
    <xf numFmtId="164" fontId="5" fillId="0" borderId="0" xfId="0" applyFont="true" applyBorder="false" applyAlignment="true" applyProtection="true">
      <alignment horizontal="general" vertical="top" textRotation="0" wrapText="true" indent="0" shrinkToFit="false"/>
      <protection locked="true" hidden="false"/>
    </xf>
    <xf numFmtId="164" fontId="8" fillId="3" borderId="1" xfId="0" applyFont="true" applyBorder="true" applyAlignment="true" applyProtection="true">
      <alignment horizontal="center" vertical="center" textRotation="0" wrapText="false" indent="0" shrinkToFit="false"/>
      <protection locked="true" hidden="false"/>
    </xf>
    <xf numFmtId="164" fontId="7" fillId="0" borderId="1" xfId="0" applyFont="true" applyBorder="true" applyAlignment="true" applyProtection="true">
      <alignment horizontal="center" vertical="center" textRotation="0" wrapText="false" indent="0" shrinkToFit="false"/>
      <protection locked="true" hidden="false"/>
    </xf>
    <xf numFmtId="164" fontId="7" fillId="0" borderId="1" xfId="0" applyFont="true" applyBorder="true" applyAlignment="true" applyProtection="true">
      <alignment horizontal="general" vertical="top" textRotation="0" wrapText="true" indent="0" shrinkToFit="false"/>
      <protection locked="true" hidden="false"/>
    </xf>
    <xf numFmtId="164" fontId="7" fillId="2" borderId="1" xfId="0" applyFont="true" applyBorder="true" applyAlignment="true" applyProtection="true">
      <alignment horizontal="center" vertical="center" textRotation="0" wrapText="false" indent="0" shrinkToFit="false"/>
      <protection locked="true" hidden="false"/>
    </xf>
    <xf numFmtId="165" fontId="7" fillId="0" borderId="1" xfId="0" applyFont="true" applyBorder="true" applyAlignment="true" applyProtection="true">
      <alignment horizontal="center" vertical="center" textRotation="0" wrapText="false" indent="0" shrinkToFit="false"/>
      <protection locked="true" hidden="false"/>
    </xf>
    <xf numFmtId="164" fontId="6" fillId="4" borderId="1" xfId="0" applyFont="true" applyBorder="true" applyAlignment="true" applyProtection="true">
      <alignment horizontal="general" vertical="top" textRotation="0" wrapText="true" indent="0" shrinkToFit="false"/>
      <protection locked="true" hidden="false"/>
    </xf>
    <xf numFmtId="166" fontId="6" fillId="4" borderId="1" xfId="0" applyFont="true" applyBorder="true" applyAlignment="true" applyProtection="true">
      <alignment horizontal="center" vertical="center" textRotation="0" wrapText="false" indent="0" shrinkToFit="false"/>
      <protection locked="true" hidden="false"/>
    </xf>
    <xf numFmtId="165" fontId="6" fillId="4" borderId="1" xfId="0" applyFont="true" applyBorder="true" applyAlignment="true" applyProtection="true">
      <alignment horizontal="center" vertical="center" textRotation="0" wrapText="false" indent="0" shrinkToFit="false"/>
      <protection locked="true" hidden="false"/>
    </xf>
    <xf numFmtId="164" fontId="9" fillId="0" borderId="0" xfId="0" applyFont="true" applyBorder="false" applyAlignment="true" applyProtection="true">
      <alignment horizontal="general" vertical="top" textRotation="0" wrapText="true" indent="0" shrinkToFit="false"/>
      <protection locked="true" hidden="false"/>
    </xf>
    <xf numFmtId="164" fontId="6" fillId="0" borderId="0" xfId="0" applyFont="true" applyBorder="false" applyAlignment="true" applyProtection="true">
      <alignment horizontal="general" vertical="top" textRotation="0" wrapText="true" indent="0" shrinkToFit="false"/>
      <protection locked="true" hidden="false"/>
    </xf>
    <xf numFmtId="164" fontId="6" fillId="5" borderId="1" xfId="0" applyFont="true" applyBorder="true" applyAlignment="true" applyProtection="true">
      <alignment horizontal="general" vertical="top" textRotation="0" wrapText="true" indent="0" shrinkToFit="false"/>
      <protection locked="true" hidden="false"/>
    </xf>
    <xf numFmtId="164" fontId="7" fillId="5" borderId="1" xfId="0" applyFont="true" applyBorder="true" applyAlignment="true" applyProtection="true">
      <alignment horizontal="general" vertical="top" textRotation="0" wrapText="true" indent="0" shrinkToFit="false"/>
      <protection locked="true" hidden="false"/>
    </xf>
    <xf numFmtId="164" fontId="7" fillId="2" borderId="1" xfId="0" applyFont="true" applyBorder="true" applyAlignment="true" applyProtection="tru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C9D4"/>
      <rgbColor rgb="FF808080"/>
      <rgbColor rgb="FF9999FF"/>
      <rgbColor rgb="FF993366"/>
      <rgbColor rgb="FFFFF2CC"/>
      <rgbColor rgb="FFEEF2F7"/>
      <rgbColor rgb="FF660066"/>
      <rgbColor rgb="FFFF8080"/>
      <rgbColor rgb="FF0066CC"/>
      <rgbColor rgb="FFD9E2EC"/>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44546A"/>
      <rgbColor rgb="FF969696"/>
      <rgbColor rgb="FF13315C"/>
      <rgbColor rgb="FF339966"/>
      <rgbColor rgb="FF003300"/>
      <rgbColor rgb="FF333300"/>
      <rgbColor rgb="FF993300"/>
      <rgbColor rgb="FF993366"/>
      <rgbColor rgb="FF333399"/>
      <rgbColor rgb="FF0B2545"/>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2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
    <col collapsed="false" customWidth="true" hidden="false" outlineLevel="0" max="2" min="2" style="1" width="110"/>
  </cols>
  <sheetData>
    <row r="2" customFormat="false" ht="19.7" hidden="false" customHeight="false" outlineLevel="0" collapsed="false">
      <c r="B2" s="2" t="s">
        <v>0</v>
      </c>
    </row>
    <row r="3" customFormat="false" ht="15" hidden="false" customHeight="false" outlineLevel="0" collapsed="false">
      <c r="B3" s="3" t="s">
        <v>1</v>
      </c>
    </row>
    <row r="5" customFormat="false" ht="15" hidden="false" customHeight="false" outlineLevel="0" collapsed="false">
      <c r="B5" s="4" t="s">
        <v>2</v>
      </c>
    </row>
    <row r="6" customFormat="false" ht="45" hidden="false" customHeight="true" outlineLevel="0" collapsed="false">
      <c r="B6" s="5" t="s">
        <v>3</v>
      </c>
    </row>
    <row r="8" customFormat="false" ht="15" hidden="false" customHeight="false" outlineLevel="0" collapsed="false">
      <c r="B8" s="4" t="s">
        <v>4</v>
      </c>
    </row>
    <row r="9" customFormat="false" ht="27.75" hidden="false" customHeight="true" outlineLevel="0" collapsed="false">
      <c r="B9" s="5" t="s">
        <v>5</v>
      </c>
    </row>
    <row r="10" customFormat="false" ht="27.75" hidden="false" customHeight="true" outlineLevel="0" collapsed="false">
      <c r="B10" s="5" t="s">
        <v>6</v>
      </c>
    </row>
    <row r="11" customFormat="false" ht="27.75" hidden="false" customHeight="true" outlineLevel="0" collapsed="false">
      <c r="B11" s="5" t="s">
        <v>7</v>
      </c>
    </row>
    <row r="12" customFormat="false" ht="27.75" hidden="false" customHeight="true" outlineLevel="0" collapsed="false">
      <c r="B12" s="5" t="s">
        <v>8</v>
      </c>
    </row>
    <row r="14" customFormat="false" ht="15" hidden="false" customHeight="false" outlineLevel="0" collapsed="false">
      <c r="B14" s="4" t="s">
        <v>9</v>
      </c>
    </row>
    <row r="15" customFormat="false" ht="15" hidden="false" customHeight="false" outlineLevel="0" collapsed="false">
      <c r="B15" s="6" t="s">
        <v>10</v>
      </c>
    </row>
    <row r="16" customFormat="false" ht="23.85" hidden="false" customHeight="false" outlineLevel="0" collapsed="false">
      <c r="B16" s="5" t="s">
        <v>11</v>
      </c>
    </row>
    <row r="17" customFormat="false" ht="15" hidden="false" customHeight="false" outlineLevel="0" collapsed="false">
      <c r="B17" s="5" t="s">
        <v>12</v>
      </c>
    </row>
    <row r="20" customFormat="false" ht="31.5" hidden="false" customHeight="true" outlineLevel="0" collapsed="false">
      <c r="B20" s="7" t="s">
        <v>13</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4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2" min="2" style="1" width="24"/>
    <col collapsed="false" customWidth="true" hidden="false" outlineLevel="0" max="3" min="3" style="1" width="46"/>
    <col collapsed="false" customWidth="true" hidden="false" outlineLevel="0" max="4" min="4" style="1" width="52"/>
    <col collapsed="false" customWidth="true" hidden="false" outlineLevel="0" max="5" min="5" style="1" width="12"/>
    <col collapsed="false" customWidth="true" hidden="false" outlineLevel="0" max="6" min="6" style="1" width="34"/>
  </cols>
  <sheetData>
    <row r="1" customFormat="false" ht="15" hidden="false" customHeight="false" outlineLevel="0" collapsed="false">
      <c r="A1" s="8" t="s">
        <v>14</v>
      </c>
      <c r="B1" s="8" t="s">
        <v>15</v>
      </c>
      <c r="C1" s="8" t="s">
        <v>16</v>
      </c>
      <c r="D1" s="8" t="s">
        <v>17</v>
      </c>
      <c r="E1" s="8" t="s">
        <v>18</v>
      </c>
      <c r="F1" s="8" t="s">
        <v>19</v>
      </c>
    </row>
    <row r="2" customFormat="false" ht="42" hidden="false" customHeight="true" outlineLevel="0" collapsed="false">
      <c r="A2" s="9" t="n">
        <v>1</v>
      </c>
      <c r="B2" s="10" t="s">
        <v>20</v>
      </c>
      <c r="C2" s="10" t="s">
        <v>21</v>
      </c>
      <c r="D2" s="10" t="s">
        <v>22</v>
      </c>
      <c r="E2" s="11"/>
      <c r="F2" s="10"/>
    </row>
    <row r="3" customFormat="false" ht="42" hidden="false" customHeight="true" outlineLevel="0" collapsed="false">
      <c r="A3" s="9" t="n">
        <v>2</v>
      </c>
      <c r="B3" s="10" t="s">
        <v>20</v>
      </c>
      <c r="C3" s="10" t="s">
        <v>23</v>
      </c>
      <c r="D3" s="10" t="s">
        <v>24</v>
      </c>
      <c r="E3" s="11"/>
      <c r="F3" s="10"/>
    </row>
    <row r="4" customFormat="false" ht="42" hidden="false" customHeight="true" outlineLevel="0" collapsed="false">
      <c r="A4" s="9" t="n">
        <v>3</v>
      </c>
      <c r="B4" s="10" t="s">
        <v>20</v>
      </c>
      <c r="C4" s="10" t="s">
        <v>25</v>
      </c>
      <c r="D4" s="10" t="s">
        <v>26</v>
      </c>
      <c r="E4" s="11"/>
      <c r="F4" s="10"/>
    </row>
    <row r="5" customFormat="false" ht="42" hidden="false" customHeight="true" outlineLevel="0" collapsed="false">
      <c r="A5" s="9" t="n">
        <v>4</v>
      </c>
      <c r="B5" s="10" t="s">
        <v>20</v>
      </c>
      <c r="C5" s="10" t="s">
        <v>27</v>
      </c>
      <c r="D5" s="10" t="s">
        <v>28</v>
      </c>
      <c r="E5" s="11"/>
      <c r="F5" s="10"/>
    </row>
    <row r="6" customFormat="false" ht="42" hidden="false" customHeight="true" outlineLevel="0" collapsed="false">
      <c r="A6" s="9" t="n">
        <v>5</v>
      </c>
      <c r="B6" s="10" t="s">
        <v>20</v>
      </c>
      <c r="C6" s="10" t="s">
        <v>29</v>
      </c>
      <c r="D6" s="10" t="s">
        <v>30</v>
      </c>
      <c r="E6" s="11"/>
      <c r="F6" s="10"/>
    </row>
    <row r="7" customFormat="false" ht="42" hidden="false" customHeight="true" outlineLevel="0" collapsed="false">
      <c r="A7" s="9" t="n">
        <v>6</v>
      </c>
      <c r="B7" s="10" t="s">
        <v>31</v>
      </c>
      <c r="C7" s="10" t="s">
        <v>32</v>
      </c>
      <c r="D7" s="10" t="s">
        <v>33</v>
      </c>
      <c r="E7" s="11"/>
      <c r="F7" s="10"/>
    </row>
    <row r="8" customFormat="false" ht="42" hidden="false" customHeight="true" outlineLevel="0" collapsed="false">
      <c r="A8" s="9" t="n">
        <v>7</v>
      </c>
      <c r="B8" s="10" t="s">
        <v>31</v>
      </c>
      <c r="C8" s="10" t="s">
        <v>34</v>
      </c>
      <c r="D8" s="10" t="s">
        <v>35</v>
      </c>
      <c r="E8" s="11"/>
      <c r="F8" s="10"/>
    </row>
    <row r="9" customFormat="false" ht="42" hidden="false" customHeight="true" outlineLevel="0" collapsed="false">
      <c r="A9" s="9" t="n">
        <v>8</v>
      </c>
      <c r="B9" s="10" t="s">
        <v>31</v>
      </c>
      <c r="C9" s="10" t="s">
        <v>36</v>
      </c>
      <c r="D9" s="10" t="s">
        <v>37</v>
      </c>
      <c r="E9" s="11"/>
      <c r="F9" s="10"/>
    </row>
    <row r="10" customFormat="false" ht="42" hidden="false" customHeight="true" outlineLevel="0" collapsed="false">
      <c r="A10" s="9" t="n">
        <v>9</v>
      </c>
      <c r="B10" s="10" t="s">
        <v>31</v>
      </c>
      <c r="C10" s="10" t="s">
        <v>38</v>
      </c>
      <c r="D10" s="10" t="s">
        <v>39</v>
      </c>
      <c r="E10" s="11"/>
      <c r="F10" s="10"/>
    </row>
    <row r="11" customFormat="false" ht="42" hidden="false" customHeight="true" outlineLevel="0" collapsed="false">
      <c r="A11" s="9" t="n">
        <v>10</v>
      </c>
      <c r="B11" s="10" t="s">
        <v>31</v>
      </c>
      <c r="C11" s="10" t="s">
        <v>40</v>
      </c>
      <c r="D11" s="10" t="s">
        <v>41</v>
      </c>
      <c r="E11" s="11"/>
      <c r="F11" s="10"/>
    </row>
    <row r="12" customFormat="false" ht="42" hidden="false" customHeight="true" outlineLevel="0" collapsed="false">
      <c r="A12" s="9" t="n">
        <v>11</v>
      </c>
      <c r="B12" s="10" t="s">
        <v>42</v>
      </c>
      <c r="C12" s="10" t="s">
        <v>43</v>
      </c>
      <c r="D12" s="10" t="s">
        <v>44</v>
      </c>
      <c r="E12" s="11"/>
      <c r="F12" s="10"/>
    </row>
    <row r="13" customFormat="false" ht="42" hidden="false" customHeight="true" outlineLevel="0" collapsed="false">
      <c r="A13" s="9" t="n">
        <v>12</v>
      </c>
      <c r="B13" s="10" t="s">
        <v>42</v>
      </c>
      <c r="C13" s="10" t="s">
        <v>45</v>
      </c>
      <c r="D13" s="10" t="s">
        <v>46</v>
      </c>
      <c r="E13" s="11"/>
      <c r="F13" s="10"/>
    </row>
    <row r="14" customFormat="false" ht="42" hidden="false" customHeight="true" outlineLevel="0" collapsed="false">
      <c r="A14" s="9" t="n">
        <v>13</v>
      </c>
      <c r="B14" s="10" t="s">
        <v>42</v>
      </c>
      <c r="C14" s="10" t="s">
        <v>47</v>
      </c>
      <c r="D14" s="10" t="s">
        <v>48</v>
      </c>
      <c r="E14" s="11"/>
      <c r="F14" s="10"/>
    </row>
    <row r="15" customFormat="false" ht="42" hidden="false" customHeight="true" outlineLevel="0" collapsed="false">
      <c r="A15" s="9" t="n">
        <v>14</v>
      </c>
      <c r="B15" s="10" t="s">
        <v>42</v>
      </c>
      <c r="C15" s="10" t="s">
        <v>49</v>
      </c>
      <c r="D15" s="10" t="s">
        <v>50</v>
      </c>
      <c r="E15" s="11"/>
      <c r="F15" s="10"/>
    </row>
    <row r="16" customFormat="false" ht="42" hidden="false" customHeight="true" outlineLevel="0" collapsed="false">
      <c r="A16" s="9" t="n">
        <v>15</v>
      </c>
      <c r="B16" s="10" t="s">
        <v>42</v>
      </c>
      <c r="C16" s="10" t="s">
        <v>51</v>
      </c>
      <c r="D16" s="10" t="s">
        <v>52</v>
      </c>
      <c r="E16" s="11"/>
      <c r="F16" s="10"/>
    </row>
    <row r="17" customFormat="false" ht="42" hidden="false" customHeight="true" outlineLevel="0" collapsed="false">
      <c r="A17" s="9" t="n">
        <v>16</v>
      </c>
      <c r="B17" s="10" t="s">
        <v>53</v>
      </c>
      <c r="C17" s="10" t="s">
        <v>54</v>
      </c>
      <c r="D17" s="10" t="s">
        <v>55</v>
      </c>
      <c r="E17" s="11"/>
      <c r="F17" s="10"/>
    </row>
    <row r="18" customFormat="false" ht="42" hidden="false" customHeight="true" outlineLevel="0" collapsed="false">
      <c r="A18" s="9" t="n">
        <v>17</v>
      </c>
      <c r="B18" s="10" t="s">
        <v>53</v>
      </c>
      <c r="C18" s="10" t="s">
        <v>56</v>
      </c>
      <c r="D18" s="10" t="s">
        <v>57</v>
      </c>
      <c r="E18" s="11"/>
      <c r="F18" s="10"/>
    </row>
    <row r="19" customFormat="false" ht="42" hidden="false" customHeight="true" outlineLevel="0" collapsed="false">
      <c r="A19" s="9" t="n">
        <v>18</v>
      </c>
      <c r="B19" s="10" t="s">
        <v>53</v>
      </c>
      <c r="C19" s="10" t="s">
        <v>58</v>
      </c>
      <c r="D19" s="10" t="s">
        <v>59</v>
      </c>
      <c r="E19" s="11"/>
      <c r="F19" s="10"/>
    </row>
    <row r="20" customFormat="false" ht="42" hidden="false" customHeight="true" outlineLevel="0" collapsed="false">
      <c r="A20" s="9" t="n">
        <v>19</v>
      </c>
      <c r="B20" s="10" t="s">
        <v>53</v>
      </c>
      <c r="C20" s="10" t="s">
        <v>60</v>
      </c>
      <c r="D20" s="10" t="s">
        <v>61</v>
      </c>
      <c r="E20" s="11"/>
      <c r="F20" s="10"/>
    </row>
    <row r="21" customFormat="false" ht="42" hidden="false" customHeight="true" outlineLevel="0" collapsed="false">
      <c r="A21" s="9" t="n">
        <v>20</v>
      </c>
      <c r="B21" s="10" t="s">
        <v>53</v>
      </c>
      <c r="C21" s="10" t="s">
        <v>62</v>
      </c>
      <c r="D21" s="10" t="s">
        <v>63</v>
      </c>
      <c r="E21" s="11"/>
      <c r="F21" s="10"/>
    </row>
    <row r="22" customFormat="false" ht="42" hidden="false" customHeight="true" outlineLevel="0" collapsed="false">
      <c r="A22" s="9" t="n">
        <v>21</v>
      </c>
      <c r="B22" s="10" t="s">
        <v>64</v>
      </c>
      <c r="C22" s="10" t="s">
        <v>65</v>
      </c>
      <c r="D22" s="10" t="s">
        <v>66</v>
      </c>
      <c r="E22" s="11"/>
      <c r="F22" s="10"/>
    </row>
    <row r="23" customFormat="false" ht="42" hidden="false" customHeight="true" outlineLevel="0" collapsed="false">
      <c r="A23" s="9" t="n">
        <v>22</v>
      </c>
      <c r="B23" s="10" t="s">
        <v>64</v>
      </c>
      <c r="C23" s="10" t="s">
        <v>67</v>
      </c>
      <c r="D23" s="10" t="s">
        <v>68</v>
      </c>
      <c r="E23" s="11"/>
      <c r="F23" s="10"/>
    </row>
    <row r="24" customFormat="false" ht="42" hidden="false" customHeight="true" outlineLevel="0" collapsed="false">
      <c r="A24" s="9" t="n">
        <v>23</v>
      </c>
      <c r="B24" s="10" t="s">
        <v>64</v>
      </c>
      <c r="C24" s="10" t="s">
        <v>69</v>
      </c>
      <c r="D24" s="10" t="s">
        <v>70</v>
      </c>
      <c r="E24" s="11"/>
      <c r="F24" s="10"/>
    </row>
    <row r="25" customFormat="false" ht="42" hidden="false" customHeight="true" outlineLevel="0" collapsed="false">
      <c r="A25" s="9" t="n">
        <v>24</v>
      </c>
      <c r="B25" s="10" t="s">
        <v>64</v>
      </c>
      <c r="C25" s="10" t="s">
        <v>71</v>
      </c>
      <c r="D25" s="10" t="s">
        <v>72</v>
      </c>
      <c r="E25" s="11"/>
      <c r="F25" s="10"/>
    </row>
    <row r="26" customFormat="false" ht="42" hidden="false" customHeight="true" outlineLevel="0" collapsed="false">
      <c r="A26" s="9" t="n">
        <v>25</v>
      </c>
      <c r="B26" s="10" t="s">
        <v>64</v>
      </c>
      <c r="C26" s="10" t="s">
        <v>73</v>
      </c>
      <c r="D26" s="10" t="s">
        <v>74</v>
      </c>
      <c r="E26" s="11"/>
      <c r="F26" s="10"/>
    </row>
    <row r="27" customFormat="false" ht="42" hidden="false" customHeight="true" outlineLevel="0" collapsed="false">
      <c r="A27" s="9" t="n">
        <v>26</v>
      </c>
      <c r="B27" s="10" t="s">
        <v>75</v>
      </c>
      <c r="C27" s="10" t="s">
        <v>76</v>
      </c>
      <c r="D27" s="10" t="s">
        <v>77</v>
      </c>
      <c r="E27" s="11"/>
      <c r="F27" s="10"/>
    </row>
    <row r="28" customFormat="false" ht="42" hidden="false" customHeight="true" outlineLevel="0" collapsed="false">
      <c r="A28" s="9" t="n">
        <v>27</v>
      </c>
      <c r="B28" s="10" t="s">
        <v>75</v>
      </c>
      <c r="C28" s="10" t="s">
        <v>78</v>
      </c>
      <c r="D28" s="10" t="s">
        <v>79</v>
      </c>
      <c r="E28" s="11"/>
      <c r="F28" s="10"/>
    </row>
    <row r="29" customFormat="false" ht="42" hidden="false" customHeight="true" outlineLevel="0" collapsed="false">
      <c r="A29" s="9" t="n">
        <v>28</v>
      </c>
      <c r="B29" s="10" t="s">
        <v>75</v>
      </c>
      <c r="C29" s="10" t="s">
        <v>80</v>
      </c>
      <c r="D29" s="10" t="s">
        <v>81</v>
      </c>
      <c r="E29" s="11"/>
      <c r="F29" s="10"/>
    </row>
    <row r="30" customFormat="false" ht="42" hidden="false" customHeight="true" outlineLevel="0" collapsed="false">
      <c r="A30" s="9" t="n">
        <v>29</v>
      </c>
      <c r="B30" s="10" t="s">
        <v>75</v>
      </c>
      <c r="C30" s="10" t="s">
        <v>82</v>
      </c>
      <c r="D30" s="10" t="s">
        <v>83</v>
      </c>
      <c r="E30" s="11"/>
      <c r="F30" s="10"/>
    </row>
    <row r="31" customFormat="false" ht="42" hidden="false" customHeight="true" outlineLevel="0" collapsed="false">
      <c r="A31" s="9" t="n">
        <v>30</v>
      </c>
      <c r="B31" s="10" t="s">
        <v>75</v>
      </c>
      <c r="C31" s="10" t="s">
        <v>84</v>
      </c>
      <c r="D31" s="10" t="s">
        <v>85</v>
      </c>
      <c r="E31" s="11"/>
      <c r="F31" s="10"/>
    </row>
    <row r="32" customFormat="false" ht="42" hidden="false" customHeight="true" outlineLevel="0" collapsed="false">
      <c r="A32" s="9" t="n">
        <v>31</v>
      </c>
      <c r="B32" s="10" t="s">
        <v>86</v>
      </c>
      <c r="C32" s="10" t="s">
        <v>87</v>
      </c>
      <c r="D32" s="10" t="s">
        <v>88</v>
      </c>
      <c r="E32" s="11"/>
      <c r="F32" s="10"/>
    </row>
    <row r="33" customFormat="false" ht="42" hidden="false" customHeight="true" outlineLevel="0" collapsed="false">
      <c r="A33" s="9" t="n">
        <v>32</v>
      </c>
      <c r="B33" s="10" t="s">
        <v>86</v>
      </c>
      <c r="C33" s="10" t="s">
        <v>89</v>
      </c>
      <c r="D33" s="10" t="s">
        <v>90</v>
      </c>
      <c r="E33" s="11"/>
      <c r="F33" s="10"/>
    </row>
    <row r="34" customFormat="false" ht="42" hidden="false" customHeight="true" outlineLevel="0" collapsed="false">
      <c r="A34" s="9" t="n">
        <v>33</v>
      </c>
      <c r="B34" s="10" t="s">
        <v>86</v>
      </c>
      <c r="C34" s="10" t="s">
        <v>91</v>
      </c>
      <c r="D34" s="10" t="s">
        <v>92</v>
      </c>
      <c r="E34" s="11"/>
      <c r="F34" s="10"/>
    </row>
    <row r="35" customFormat="false" ht="42" hidden="false" customHeight="true" outlineLevel="0" collapsed="false">
      <c r="A35" s="9" t="n">
        <v>34</v>
      </c>
      <c r="B35" s="10" t="s">
        <v>86</v>
      </c>
      <c r="C35" s="10" t="s">
        <v>93</v>
      </c>
      <c r="D35" s="10" t="s">
        <v>94</v>
      </c>
      <c r="E35" s="11"/>
      <c r="F35" s="10"/>
    </row>
    <row r="36" customFormat="false" ht="42" hidden="false" customHeight="true" outlineLevel="0" collapsed="false">
      <c r="A36" s="9" t="n">
        <v>35</v>
      </c>
      <c r="B36" s="10" t="s">
        <v>86</v>
      </c>
      <c r="C36" s="10" t="s">
        <v>95</v>
      </c>
      <c r="D36" s="10" t="s">
        <v>96</v>
      </c>
      <c r="E36" s="11"/>
      <c r="F36" s="10"/>
    </row>
    <row r="37" customFormat="false" ht="42" hidden="false" customHeight="true" outlineLevel="0" collapsed="false">
      <c r="A37" s="9" t="n">
        <v>36</v>
      </c>
      <c r="B37" s="10" t="s">
        <v>97</v>
      </c>
      <c r="C37" s="10" t="s">
        <v>98</v>
      </c>
      <c r="D37" s="10" t="s">
        <v>99</v>
      </c>
      <c r="E37" s="11"/>
      <c r="F37" s="10"/>
    </row>
    <row r="38" customFormat="false" ht="42" hidden="false" customHeight="true" outlineLevel="0" collapsed="false">
      <c r="A38" s="9" t="n">
        <v>37</v>
      </c>
      <c r="B38" s="10" t="s">
        <v>97</v>
      </c>
      <c r="C38" s="10" t="s">
        <v>100</v>
      </c>
      <c r="D38" s="10" t="s">
        <v>101</v>
      </c>
      <c r="E38" s="11"/>
      <c r="F38" s="10"/>
    </row>
    <row r="39" customFormat="false" ht="42" hidden="false" customHeight="true" outlineLevel="0" collapsed="false">
      <c r="A39" s="9" t="n">
        <v>38</v>
      </c>
      <c r="B39" s="10" t="s">
        <v>97</v>
      </c>
      <c r="C39" s="10" t="s">
        <v>102</v>
      </c>
      <c r="D39" s="10" t="s">
        <v>103</v>
      </c>
      <c r="E39" s="11"/>
      <c r="F39" s="10"/>
    </row>
    <row r="40" customFormat="false" ht="42" hidden="false" customHeight="true" outlineLevel="0" collapsed="false">
      <c r="A40" s="9" t="n">
        <v>39</v>
      </c>
      <c r="B40" s="10" t="s">
        <v>97</v>
      </c>
      <c r="C40" s="10" t="s">
        <v>104</v>
      </c>
      <c r="D40" s="10" t="s">
        <v>105</v>
      </c>
      <c r="E40" s="11"/>
      <c r="F40" s="10"/>
    </row>
    <row r="41" customFormat="false" ht="42" hidden="false" customHeight="true" outlineLevel="0" collapsed="false">
      <c r="A41" s="9" t="n">
        <v>40</v>
      </c>
      <c r="B41" s="10" t="s">
        <v>97</v>
      </c>
      <c r="C41" s="10" t="s">
        <v>106</v>
      </c>
      <c r="D41" s="10" t="s">
        <v>107</v>
      </c>
      <c r="E41" s="11"/>
      <c r="F41" s="10"/>
    </row>
  </sheetData>
  <dataValidations count="1">
    <dataValidation allowBlank="true" error="Enter a whole number from 0 to 3." errorStyle="stop" errorTitle="Out of range" operator="between" showDropDown="false" showErrorMessage="false" showInputMessage="false" sqref="E2:E41" type="whole">
      <formula1>0</formula1>
      <formula2>3</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E2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
    <col collapsed="false" customWidth="true" hidden="false" outlineLevel="0" max="2" min="2" style="1" width="34"/>
    <col collapsed="false" customWidth="true" hidden="false" outlineLevel="0" max="4" min="3" style="1" width="14"/>
    <col collapsed="false" customWidth="true" hidden="false" outlineLevel="0" max="5" min="5" style="1" width="16"/>
  </cols>
  <sheetData>
    <row r="2" customFormat="false" ht="15" hidden="false" customHeight="false" outlineLevel="0" collapsed="false">
      <c r="B2" s="8" t="s">
        <v>15</v>
      </c>
      <c r="C2" s="8" t="s">
        <v>18</v>
      </c>
      <c r="D2" s="8" t="s">
        <v>108</v>
      </c>
      <c r="E2" s="8" t="s">
        <v>109</v>
      </c>
    </row>
    <row r="3" customFormat="false" ht="15" hidden="false" customHeight="false" outlineLevel="0" collapsed="false">
      <c r="B3" s="10" t="s">
        <v>20</v>
      </c>
      <c r="C3" s="9" t="n">
        <f aca="false">SUMIFS(Assessment!$E$2:$E$41,Assessment!$B$2:$B$41,$B3)</f>
        <v>0</v>
      </c>
      <c r="D3" s="9" t="n">
        <v>15</v>
      </c>
      <c r="E3" s="12" t="n">
        <f aca="false">IFERROR(C3/D3,0)</f>
        <v>0</v>
      </c>
    </row>
    <row r="4" customFormat="false" ht="15" hidden="false" customHeight="false" outlineLevel="0" collapsed="false">
      <c r="B4" s="10" t="s">
        <v>31</v>
      </c>
      <c r="C4" s="9" t="n">
        <f aca="false">SUMIFS(Assessment!$E$2:$E$41,Assessment!$B$2:$B$41,$B4)</f>
        <v>0</v>
      </c>
      <c r="D4" s="9" t="n">
        <v>15</v>
      </c>
      <c r="E4" s="12" t="n">
        <f aca="false">IFERROR(C4/D4,0)</f>
        <v>0</v>
      </c>
    </row>
    <row r="5" customFormat="false" ht="15" hidden="false" customHeight="false" outlineLevel="0" collapsed="false">
      <c r="B5" s="10" t="s">
        <v>42</v>
      </c>
      <c r="C5" s="9" t="n">
        <f aca="false">SUMIFS(Assessment!$E$2:$E$41,Assessment!$B$2:$B$41,$B5)</f>
        <v>0</v>
      </c>
      <c r="D5" s="9" t="n">
        <v>15</v>
      </c>
      <c r="E5" s="12" t="n">
        <f aca="false">IFERROR(C5/D5,0)</f>
        <v>0</v>
      </c>
    </row>
    <row r="6" customFormat="false" ht="15" hidden="false" customHeight="false" outlineLevel="0" collapsed="false">
      <c r="B6" s="10" t="s">
        <v>53</v>
      </c>
      <c r="C6" s="9" t="n">
        <f aca="false">SUMIFS(Assessment!$E$2:$E$41,Assessment!$B$2:$B$41,$B6)</f>
        <v>0</v>
      </c>
      <c r="D6" s="9" t="n">
        <v>15</v>
      </c>
      <c r="E6" s="12" t="n">
        <f aca="false">IFERROR(C6/D6,0)</f>
        <v>0</v>
      </c>
    </row>
    <row r="7" customFormat="false" ht="15" hidden="false" customHeight="false" outlineLevel="0" collapsed="false">
      <c r="B7" s="10" t="s">
        <v>64</v>
      </c>
      <c r="C7" s="9" t="n">
        <f aca="false">SUMIFS(Assessment!$E$2:$E$41,Assessment!$B$2:$B$41,$B7)</f>
        <v>0</v>
      </c>
      <c r="D7" s="9" t="n">
        <v>15</v>
      </c>
      <c r="E7" s="12" t="n">
        <f aca="false">IFERROR(C7/D7,0)</f>
        <v>0</v>
      </c>
    </row>
    <row r="8" customFormat="false" ht="15" hidden="false" customHeight="false" outlineLevel="0" collapsed="false">
      <c r="B8" s="10" t="s">
        <v>75</v>
      </c>
      <c r="C8" s="9" t="n">
        <f aca="false">SUMIFS(Assessment!$E$2:$E$41,Assessment!$B$2:$B$41,$B8)</f>
        <v>0</v>
      </c>
      <c r="D8" s="9" t="n">
        <v>15</v>
      </c>
      <c r="E8" s="12" t="n">
        <f aca="false">IFERROR(C8/D8,0)</f>
        <v>0</v>
      </c>
    </row>
    <row r="9" customFormat="false" ht="15" hidden="false" customHeight="false" outlineLevel="0" collapsed="false">
      <c r="B9" s="10" t="s">
        <v>86</v>
      </c>
      <c r="C9" s="9" t="n">
        <f aca="false">SUMIFS(Assessment!$E$2:$E$41,Assessment!$B$2:$B$41,$B9)</f>
        <v>0</v>
      </c>
      <c r="D9" s="9" t="n">
        <v>15</v>
      </c>
      <c r="E9" s="12" t="n">
        <f aca="false">IFERROR(C9/D9,0)</f>
        <v>0</v>
      </c>
    </row>
    <row r="10" customFormat="false" ht="15" hidden="false" customHeight="false" outlineLevel="0" collapsed="false">
      <c r="B10" s="10" t="s">
        <v>97</v>
      </c>
      <c r="C10" s="9" t="n">
        <f aca="false">SUMIFS(Assessment!$E$2:$E$41,Assessment!$B$2:$B$41,$B10)</f>
        <v>0</v>
      </c>
      <c r="D10" s="9" t="n">
        <v>15</v>
      </c>
      <c r="E10" s="12" t="n">
        <f aca="false">IFERROR(C10/D10,0)</f>
        <v>0</v>
      </c>
    </row>
    <row r="11" customFormat="false" ht="15" hidden="false" customHeight="false" outlineLevel="0" collapsed="false">
      <c r="B11" s="13" t="s">
        <v>110</v>
      </c>
      <c r="C11" s="14" t="n">
        <f aca="false">SUM(C3:C10)</f>
        <v>0</v>
      </c>
      <c r="D11" s="14" t="n">
        <f aca="false">SUM(D3:D10)</f>
        <v>120</v>
      </c>
      <c r="E11" s="15" t="n">
        <f aca="false">IFERROR(C11/D11,0)</f>
        <v>0</v>
      </c>
    </row>
    <row r="13" customFormat="false" ht="15" hidden="false" customHeight="false" outlineLevel="0" collapsed="false">
      <c r="B13" s="4" t="s">
        <v>111</v>
      </c>
    </row>
    <row r="14" customFormat="false" ht="26.85" hidden="false" customHeight="false" outlineLevel="0" collapsed="false">
      <c r="B14" s="16" t="str">
        <f aca="false">IF($E$11&gt;=0.8,"Partner",IF($E$11&gt;=0.6,"Competent vendor with gaps",IF($E$11&gt;=0.4,"Carrying unpriced risk",IF($E$11&gt;=0,"Effectively uninsured against your own infrastructure","Effectively uninsured against your own infrastructure"))))</f>
        <v>Effectively uninsured against your own infrastructure</v>
      </c>
    </row>
    <row r="16" customFormat="false" ht="15" hidden="false" customHeight="false" outlineLevel="0" collapsed="false">
      <c r="B16" s="17" t="s">
        <v>112</v>
      </c>
    </row>
    <row r="17" customFormat="false" ht="31.5" hidden="false" customHeight="true" outlineLevel="0" collapsed="false">
      <c r="B17" s="18" t="s">
        <v>113</v>
      </c>
      <c r="C17" s="19" t="s">
        <v>114</v>
      </c>
      <c r="D17" s="19"/>
      <c r="E17" s="19"/>
    </row>
    <row r="18" customFormat="false" ht="31.5" hidden="false" customHeight="true" outlineLevel="0" collapsed="false">
      <c r="B18" s="18" t="s">
        <v>115</v>
      </c>
      <c r="C18" s="19" t="s">
        <v>116</v>
      </c>
      <c r="D18" s="19"/>
      <c r="E18" s="19"/>
    </row>
    <row r="19" customFormat="false" ht="31.5" hidden="false" customHeight="true" outlineLevel="0" collapsed="false">
      <c r="B19" s="18" t="s">
        <v>117</v>
      </c>
      <c r="C19" s="19" t="s">
        <v>118</v>
      </c>
      <c r="D19" s="19"/>
      <c r="E19" s="19"/>
    </row>
    <row r="20" customFormat="false" ht="31.5" hidden="false" customHeight="true" outlineLevel="0" collapsed="false">
      <c r="B20" s="18" t="s">
        <v>119</v>
      </c>
      <c r="C20" s="19" t="s">
        <v>120</v>
      </c>
      <c r="D20" s="19"/>
      <c r="E20" s="19"/>
    </row>
    <row r="23" customFormat="false" ht="15" hidden="false" customHeight="false" outlineLevel="0" collapsed="false">
      <c r="B23" s="17" t="s">
        <v>121</v>
      </c>
    </row>
    <row r="24" customFormat="false" ht="15" hidden="false" customHeight="false" outlineLevel="0" collapsed="false">
      <c r="B24" s="8" t="s">
        <v>122</v>
      </c>
      <c r="C24" s="8" t="s">
        <v>123</v>
      </c>
      <c r="D24" s="8" t="s">
        <v>124</v>
      </c>
    </row>
    <row r="25" customFormat="false" ht="15" hidden="false" customHeight="false" outlineLevel="0" collapsed="false">
      <c r="B25" s="20"/>
      <c r="C25" s="20"/>
      <c r="D25" s="20"/>
    </row>
    <row r="26" customFormat="false" ht="15" hidden="false" customHeight="false" outlineLevel="0" collapsed="false">
      <c r="B26" s="20"/>
      <c r="C26" s="20"/>
      <c r="D26" s="20"/>
    </row>
    <row r="27" customFormat="false" ht="15" hidden="false" customHeight="false" outlineLevel="0" collapsed="false">
      <c r="B27" s="20"/>
      <c r="C27" s="20"/>
      <c r="D27" s="20"/>
    </row>
  </sheetData>
  <mergeCells count="4">
    <mergeCell ref="C17:E17"/>
    <mergeCell ref="C18:E18"/>
    <mergeCell ref="C19:E19"/>
    <mergeCell ref="C20:E2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2026-08-21T16:32:13Z</dcterms:created>
  <dc:creator>openpyxl</dc:creator>
  <dc:description/>
  <dc:language>en-US</dc:language>
  <cp:lastModifiedBy/>
  <dcterms:modified xsi:type="dcterms:W3CDTF">2026-08-21T16:32:13Z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